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Snooker\Snooker - 2021-2022\"/>
    </mc:Choice>
  </mc:AlternateContent>
  <bookViews>
    <workbookView xWindow="-108" yWindow="-108" windowWidth="23256" windowHeight="12576" tabRatio="320"/>
  </bookViews>
  <sheets>
    <sheet name="Classement ligue 2017-2018" sheetId="1" r:id="rId1"/>
    <sheet name="utilisation" sheetId="2" r:id="rId2"/>
  </sheets>
  <externalReferences>
    <externalReference r:id="rId3"/>
  </externalReferences>
  <definedNames>
    <definedName name="Excel_BuiltIn_Print_Area" localSheetId="0">'Classement ligue 2017-2018'!$A$1:$AT$41</definedName>
    <definedName name="_xlnm.Print_Area" localSheetId="0">'Classement ligue 2017-2018'!$A$1:$AT$44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AP41" i="1" l="1"/>
  <c r="AL41" i="1"/>
  <c r="AH41" i="1" l="1"/>
  <c r="N41" i="1" l="1"/>
  <c r="R41" i="1"/>
  <c r="V41" i="1"/>
  <c r="Z41" i="1"/>
  <c r="AD41" i="1"/>
  <c r="AY27" i="1" l="1"/>
  <c r="AY22" i="1"/>
  <c r="AY14" i="1"/>
  <c r="AY15" i="1"/>
  <c r="AY28" i="1"/>
  <c r="AY25" i="1"/>
  <c r="AY32" i="1"/>
  <c r="AY17" i="1"/>
  <c r="AY23" i="1"/>
  <c r="AY18" i="1"/>
  <c r="AY26" i="1"/>
  <c r="I30" i="1"/>
  <c r="H37" i="1"/>
  <c r="H38" i="1"/>
  <c r="AY21" i="1" l="1"/>
  <c r="AY11" i="1" l="1"/>
  <c r="AY13" i="1"/>
  <c r="AY24" i="1"/>
  <c r="I32" i="1"/>
  <c r="AY10" i="1"/>
  <c r="AY16" i="1"/>
  <c r="AY30" i="1"/>
  <c r="AY31" i="1"/>
  <c r="AY12" i="1"/>
  <c r="AY19" i="1"/>
  <c r="AY29" i="1"/>
  <c r="AY33" i="1"/>
  <c r="AY34" i="1"/>
  <c r="AY20" i="1"/>
  <c r="AY35" i="1"/>
  <c r="I36" i="1"/>
  <c r="AY36" i="1"/>
  <c r="AY37" i="1"/>
  <c r="I38" i="1"/>
  <c r="AY38" i="1"/>
  <c r="C10" i="1" l="1"/>
  <c r="C17" i="1"/>
  <c r="C29" i="1"/>
  <c r="C35" i="1"/>
  <c r="C18" i="1"/>
  <c r="C13" i="1"/>
  <c r="C21" i="1"/>
  <c r="C30" i="1"/>
  <c r="C37" i="1"/>
  <c r="C25" i="1"/>
  <c r="C12" i="1"/>
  <c r="C19" i="1"/>
  <c r="C16" i="1"/>
  <c r="C32" i="1"/>
  <c r="C38" i="1"/>
  <c r="C20" i="1"/>
  <c r="C22" i="1"/>
  <c r="C36" i="1"/>
  <c r="C14" i="1"/>
  <c r="C23" i="1"/>
  <c r="C33" i="1"/>
  <c r="C24" i="1"/>
  <c r="C27" i="1"/>
  <c r="C34" i="1"/>
  <c r="C15" i="1"/>
  <c r="C28" i="1"/>
  <c r="C31" i="1"/>
  <c r="C26" i="1"/>
  <c r="C11" i="1"/>
  <c r="J34" i="1"/>
  <c r="J33" i="1"/>
  <c r="J31" i="1"/>
  <c r="J30" i="1"/>
  <c r="J38" i="1"/>
  <c r="J36" i="1"/>
  <c r="J32" i="1"/>
  <c r="B17" i="1" l="1"/>
  <c r="B25" i="1"/>
  <c r="B22" i="1"/>
  <c r="B10" i="1"/>
  <c r="B21" i="1"/>
  <c r="B31" i="1"/>
  <c r="B38" i="1"/>
  <c r="B11" i="1"/>
  <c r="B24" i="1"/>
  <c r="B28" i="1"/>
  <c r="B27" i="1"/>
  <c r="B12" i="1"/>
  <c r="B29" i="1"/>
  <c r="B35" i="1"/>
  <c r="B18" i="1"/>
  <c r="B13" i="1"/>
  <c r="B32" i="1"/>
  <c r="B15" i="1"/>
  <c r="B30" i="1"/>
  <c r="B16" i="1"/>
  <c r="B33" i="1"/>
  <c r="B36" i="1"/>
  <c r="B23" i="1"/>
  <c r="B26" i="1"/>
  <c r="B14" i="1"/>
  <c r="B19" i="1"/>
  <c r="B20" i="1"/>
  <c r="B34" i="1"/>
  <c r="B37" i="1"/>
</calcChain>
</file>

<file path=xl/sharedStrings.xml><?xml version="1.0" encoding="utf-8"?>
<sst xmlns="http://schemas.openxmlformats.org/spreadsheetml/2006/main" count="157" uniqueCount="114">
  <si>
    <t>Tableau de transmission des résultats de tournois de ligues</t>
  </si>
  <si>
    <t>Ligue :</t>
  </si>
  <si>
    <t>12</t>
  </si>
  <si>
    <t xml:space="preserve"> - </t>
  </si>
  <si>
    <t>AUVERGNE – RHONE-ALPES</t>
  </si>
  <si>
    <t>responsable snooker :</t>
  </si>
  <si>
    <t>Zone :</t>
  </si>
  <si>
    <t>classmt</t>
  </si>
  <si>
    <t>Nom</t>
  </si>
  <si>
    <t>Prénom</t>
  </si>
  <si>
    <t>Licence</t>
  </si>
  <si>
    <t>Club</t>
  </si>
  <si>
    <t>Total</t>
  </si>
  <si>
    <t>Min</t>
  </si>
  <si>
    <t xml:space="preserve">Résultats par ranking </t>
  </si>
  <si>
    <r>
      <t xml:space="preserve">meilleur </t>
    </r>
    <r>
      <rPr>
        <b/>
        <sz val="16"/>
        <rFont val="Arial"/>
        <family val="2"/>
      </rPr>
      <t xml:space="preserve">break </t>
    </r>
    <r>
      <rPr>
        <sz val="16"/>
        <rFont val="Arial"/>
        <family val="2"/>
      </rPr>
      <t>saison</t>
    </r>
  </si>
  <si>
    <t>e-mail</t>
  </si>
  <si>
    <t>tél.</t>
  </si>
  <si>
    <t>Date de naissance</t>
  </si>
  <si>
    <t>Age</t>
  </si>
  <si>
    <t>Rkg n° 1</t>
  </si>
  <si>
    <t>Rkg n° 2</t>
  </si>
  <si>
    <t>Rkg n° 3</t>
  </si>
  <si>
    <t>Rkg n° 4</t>
  </si>
  <si>
    <t>Rkg n° 5</t>
  </si>
  <si>
    <t>Rkg n° 6</t>
  </si>
  <si>
    <t>A</t>
  </si>
  <si>
    <t>Points</t>
  </si>
  <si>
    <t>Bonus</t>
  </si>
  <si>
    <t>Péna</t>
  </si>
  <si>
    <t>Masters</t>
  </si>
  <si>
    <t>Nombre de participants</t>
  </si>
  <si>
    <t>F</t>
  </si>
  <si>
    <t>Féminine</t>
  </si>
  <si>
    <t>Ce fichier doit être transmis à la CSNS à l'issue de chaque épreuve de ligue, suivant le délai imparti et défini au code sportif.</t>
  </si>
  <si>
    <r>
      <t xml:space="preserve">Merci de l'adresser à </t>
    </r>
    <r>
      <rPr>
        <sz val="12"/>
        <color indexed="10"/>
        <rFont val="Calibri"/>
        <family val="2"/>
      </rPr>
      <t>isabellemortreux1@sfr.fr</t>
    </r>
  </si>
  <si>
    <r>
      <t xml:space="preserve">A l'ouverture de ce fichier, il sera nécessaire </t>
    </r>
    <r>
      <rPr>
        <b/>
        <u/>
        <sz val="12"/>
        <color indexed="8"/>
        <rFont val="Calibri"/>
        <family val="2"/>
      </rPr>
      <t>d'activer les macros</t>
    </r>
    <r>
      <rPr>
        <sz val="12"/>
        <color indexed="8"/>
        <rFont val="Calibri"/>
        <family val="2"/>
      </rPr>
      <t>.</t>
    </r>
  </si>
  <si>
    <r>
      <t>les cellules</t>
    </r>
    <r>
      <rPr>
        <sz val="12"/>
        <rFont val="Calibri"/>
        <family val="2"/>
      </rPr>
      <t xml:space="preserve"> suivantes doient ête renseignées</t>
    </r>
    <r>
      <rPr>
        <sz val="12"/>
        <color indexed="8"/>
        <rFont val="Calibri"/>
        <family val="2"/>
      </rPr>
      <t xml:space="preserve"> pour faciliter la gestion des résultats par la CSNS :</t>
    </r>
  </si>
  <si>
    <t xml:space="preserve"> - n° ligue</t>
  </si>
  <si>
    <t xml:space="preserve"> - nom de la ligue</t>
  </si>
  <si>
    <t xml:space="preserve"> - n° de la zone</t>
  </si>
  <si>
    <t xml:space="preserve"> - nom du responsable snooker</t>
  </si>
  <si>
    <t xml:space="preserve"> - n° de téléphone du responsable</t>
  </si>
  <si>
    <r>
      <t xml:space="preserve">ainsi que </t>
    </r>
    <r>
      <rPr>
        <b/>
        <sz val="12"/>
        <color indexed="39"/>
        <rFont val="Calibri"/>
        <family val="2"/>
      </rPr>
      <t>les colonnes</t>
    </r>
    <r>
      <rPr>
        <sz val="12"/>
        <color indexed="8"/>
        <rFont val="Calibri"/>
        <family val="2"/>
      </rPr>
      <t xml:space="preserve"> désignées ci-dessous et qui doivent être complétées pour chaque joueur :</t>
    </r>
  </si>
  <si>
    <t xml:space="preserve"> - nom</t>
  </si>
  <si>
    <t xml:space="preserve"> - prénom</t>
  </si>
  <si>
    <t xml:space="preserve"> - n° licence</t>
  </si>
  <si>
    <t xml:space="preserve"> - nom du club</t>
  </si>
  <si>
    <t xml:space="preserve"> - les colonnes concernées par chacun des 5 rankings de ligue</t>
  </si>
  <si>
    <t xml:space="preserve"> - meilleur break régional</t>
  </si>
  <si>
    <t xml:space="preserve"> - adresse mail</t>
  </si>
  <si>
    <t xml:space="preserve"> - n° tél</t>
  </si>
  <si>
    <r>
      <t xml:space="preserve">Précision : la colonne intitulée "A" pour chaque ranking doit être complétée d'un "A" dans le cas des ligues qui  </t>
    </r>
    <r>
      <rPr>
        <b/>
        <u/>
        <sz val="11"/>
        <color indexed="10"/>
        <rFont val="Calibri"/>
        <family val="2"/>
      </rPr>
      <t>attribuent des points à leurs joueurs malgré leur absence éventuelle lors d'une épreuve</t>
    </r>
    <r>
      <rPr>
        <b/>
        <sz val="11"/>
        <color indexed="10"/>
        <rFont val="Calibri"/>
        <family val="2"/>
      </rPr>
      <t>, mais dont le fonctionnement de la ligue permet cette attribution.</t>
    </r>
  </si>
  <si>
    <t>De cette façon, la prise en compte des joueurs présents ne sera pas faussée lors du calcul des places attribuée pour les épreuves "finales secteurs".</t>
  </si>
  <si>
    <r>
      <t>Lorsque l'ensemble des données est renseigné après chaque ranking, il suffira de cliquer sur l'encart "</t>
    </r>
    <r>
      <rPr>
        <b/>
        <sz val="12"/>
        <color indexed="39"/>
        <rFont val="Calibri"/>
        <family val="2"/>
      </rPr>
      <t>TRI classement</t>
    </r>
    <r>
      <rPr>
        <sz val="12"/>
        <color indexed="8"/>
        <rFont val="Calibri"/>
        <family val="2"/>
      </rPr>
      <t>", ce qui permettra d'effectuer automatiquement un tri pour mettre à jour votre classement, en fonction des points que vous aurez attribué à chaque joueur (y compris bonus et pénalités éventuels).</t>
    </r>
  </si>
  <si>
    <t>Ce classeur est protégé contre toutes les modifications de format, cellules…</t>
  </si>
  <si>
    <t>U21</t>
  </si>
  <si>
    <t>U18</t>
  </si>
  <si>
    <t>Sud</t>
  </si>
  <si>
    <t>GHOMINEJAD</t>
  </si>
  <si>
    <t>BIALORUCKI</t>
  </si>
  <si>
    <t>CHARLEMAGNE SNOOKER CLUB</t>
  </si>
  <si>
    <t>Keyvan</t>
  </si>
  <si>
    <t>156213X</t>
  </si>
  <si>
    <t>Antoine</t>
  </si>
  <si>
    <t>138321B</t>
  </si>
  <si>
    <t>Total -min</t>
  </si>
  <si>
    <t>DUFOUR</t>
  </si>
  <si>
    <t>166436J</t>
  </si>
  <si>
    <t>Sylvain Muller</t>
  </si>
  <si>
    <t>BIENNE</t>
  </si>
  <si>
    <t>Cyril</t>
  </si>
  <si>
    <t>137839N</t>
  </si>
  <si>
    <t>Rkg n° 7</t>
  </si>
  <si>
    <t>Rkg n° 8</t>
  </si>
  <si>
    <t>JOUVE</t>
  </si>
  <si>
    <t>Samuel</t>
  </si>
  <si>
    <t>Cédric</t>
  </si>
  <si>
    <t>101070I</t>
  </si>
  <si>
    <t>CERCLE BELLECOMBE LYON</t>
  </si>
  <si>
    <t>LAHAYE</t>
  </si>
  <si>
    <t>BRUN</t>
  </si>
  <si>
    <t>Christophe</t>
  </si>
  <si>
    <t>CUCCO</t>
  </si>
  <si>
    <t>BILLARD CLUB PONTOIS</t>
  </si>
  <si>
    <t>101427B</t>
  </si>
  <si>
    <t>155902J</t>
  </si>
  <si>
    <t>107701J</t>
  </si>
  <si>
    <t>MAURE</t>
  </si>
  <si>
    <t>Thierry</t>
  </si>
  <si>
    <t>108698S</t>
  </si>
  <si>
    <t>GHANEM</t>
  </si>
  <si>
    <t>Hussam</t>
  </si>
  <si>
    <t>OGIER</t>
  </si>
  <si>
    <t>Stéphane</t>
  </si>
  <si>
    <t>147707B</t>
  </si>
  <si>
    <t>BUZZI</t>
  </si>
  <si>
    <t>MULLER</t>
  </si>
  <si>
    <t>Sylvain</t>
  </si>
  <si>
    <t>Laurent</t>
  </si>
  <si>
    <t>ANGELO</t>
  </si>
  <si>
    <t>Nathanaël</t>
  </si>
  <si>
    <t>Frederic</t>
  </si>
  <si>
    <t>VALLUIS</t>
  </si>
  <si>
    <t>Norbert</t>
  </si>
  <si>
    <t>MONTMAYEUR</t>
  </si>
  <si>
    <t>François</t>
  </si>
  <si>
    <t>122566C</t>
  </si>
  <si>
    <t>171800P</t>
  </si>
  <si>
    <t>CMV BILLARD</t>
  </si>
  <si>
    <t>143894K</t>
  </si>
  <si>
    <t>159829C</t>
  </si>
  <si>
    <t>Snooker  -  saison 2021-2022</t>
  </si>
  <si>
    <t>Classement LIGUE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</si>
</sst>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dd/mm/yy;@"/>
  </numFmts>
  <fonts count="4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  <charset val="1"/>
    </font>
    <font>
      <sz val="16"/>
      <color indexed="8"/>
      <name val="Arial"/>
      <family val="2"/>
    </font>
    <font>
      <u/>
      <sz val="28"/>
      <name val="Arial"/>
      <family val="2"/>
    </font>
    <font>
      <sz val="36"/>
      <name val="Arial"/>
      <family val="2"/>
    </font>
    <font>
      <sz val="16"/>
      <name val="Arial"/>
      <family val="2"/>
    </font>
    <font>
      <sz val="26"/>
      <color indexed="30"/>
      <name val="Times New Roman"/>
      <family val="1"/>
    </font>
    <font>
      <sz val="28"/>
      <name val="Arial"/>
      <family val="2"/>
    </font>
    <font>
      <sz val="48"/>
      <name val="Arial"/>
      <family val="2"/>
    </font>
    <font>
      <u/>
      <sz val="24"/>
      <name val="Arial"/>
      <family val="2"/>
    </font>
    <font>
      <sz val="26"/>
      <name val="Arial"/>
      <family val="2"/>
    </font>
    <font>
      <b/>
      <i/>
      <sz val="30"/>
      <name val="Arial"/>
      <family val="2"/>
    </font>
    <font>
      <sz val="24"/>
      <name val="Arial"/>
      <family val="2"/>
    </font>
    <font>
      <u/>
      <sz val="10"/>
      <color indexed="39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20"/>
      <color indexed="10"/>
      <name val="Arial"/>
      <family val="2"/>
    </font>
    <font>
      <sz val="18"/>
      <name val="Arial"/>
      <family val="2"/>
      <charset val="1"/>
    </font>
    <font>
      <sz val="13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sz val="14"/>
      <color indexed="8"/>
      <name val="Calibri"/>
      <family val="2"/>
    </font>
    <font>
      <sz val="16"/>
      <color indexed="23"/>
      <name val="Arial"/>
      <family val="2"/>
    </font>
    <font>
      <sz val="18"/>
      <color indexed="8"/>
      <name val="Arial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u/>
      <sz val="12"/>
      <color indexed="8"/>
      <name val="Calibri"/>
      <family val="2"/>
    </font>
    <font>
      <b/>
      <sz val="12"/>
      <color indexed="39"/>
      <name val="Calibri"/>
      <family val="2"/>
    </font>
    <font>
      <sz val="12"/>
      <name val="Calibri"/>
      <family val="2"/>
    </font>
    <font>
      <i/>
      <sz val="12"/>
      <color indexed="8"/>
      <name val="Calibri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sz val="10"/>
      <name val="Arial"/>
      <family val="2"/>
    </font>
    <font>
      <b/>
      <sz val="26"/>
      <color rgb="FFDD0806"/>
      <name val="Calibri"/>
      <family val="2"/>
    </font>
    <font>
      <u/>
      <sz val="18"/>
      <color indexed="39"/>
      <name val="Arial"/>
      <family val="2"/>
    </font>
    <font>
      <sz val="18"/>
      <color indexed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2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indexed="50"/>
        <bgColor indexed="11"/>
      </patternFill>
    </fill>
    <fill>
      <patternFill patternType="solid">
        <fgColor indexed="49"/>
        <bgColor indexed="48"/>
      </patternFill>
    </fill>
    <fill>
      <patternFill patternType="solid">
        <fgColor indexed="55"/>
        <bgColor indexed="46"/>
      </patternFill>
    </fill>
    <fill>
      <patternFill patternType="solid">
        <fgColor indexed="22"/>
        <bgColor indexed="46"/>
      </patternFill>
    </fill>
    <fill>
      <patternFill patternType="solid">
        <fgColor indexed="44"/>
        <bgColor indexed="46"/>
      </patternFill>
    </fill>
    <fill>
      <patternFill patternType="solid">
        <fgColor theme="5"/>
        <bgColor indexed="51"/>
      </patternFill>
    </fill>
    <fill>
      <patternFill patternType="solid">
        <fgColor rgb="FFFF99CC"/>
        <bgColor indexed="29"/>
      </patternFill>
    </fill>
    <fill>
      <patternFill patternType="solid">
        <fgColor rgb="FF00B0F0"/>
        <bgColor indexed="48"/>
      </patternFill>
    </fill>
    <fill>
      <patternFill patternType="solid">
        <fgColor rgb="FF92D050"/>
        <bgColor indexed="11"/>
      </patternFill>
    </fill>
    <fill>
      <patternFill patternType="solid">
        <fgColor rgb="FFFFFF00"/>
        <bgColor indexed="4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46"/>
      </patternFill>
    </fill>
  </fills>
  <borders count="6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1" fillId="0" borderId="0"/>
    <xf numFmtId="0" fontId="1" fillId="0" borderId="0"/>
  </cellStyleXfs>
  <cellXfs count="177">
    <xf numFmtId="0" fontId="0" fillId="0" borderId="0" xfId="0"/>
    <xf numFmtId="0" fontId="1" fillId="0" borderId="0" xfId="7" applyProtection="1"/>
    <xf numFmtId="49" fontId="2" fillId="0" borderId="0" xfId="0" applyNumberFormat="1" applyFont="1" applyProtection="1"/>
    <xf numFmtId="49" fontId="1" fillId="0" borderId="0" xfId="7" applyNumberFormat="1" applyProtection="1"/>
    <xf numFmtId="0" fontId="3" fillId="0" borderId="0" xfId="7" applyFont="1" applyProtection="1"/>
    <xf numFmtId="0" fontId="0" fillId="0" borderId="0" xfId="7" applyFont="1" applyProtection="1"/>
    <xf numFmtId="0" fontId="4" fillId="0" borderId="0" xfId="7" applyFont="1" applyBorder="1" applyAlignment="1" applyProtection="1">
      <alignment vertical="center"/>
    </xf>
    <xf numFmtId="0" fontId="5" fillId="0" borderId="0" xfId="7" applyFont="1" applyBorder="1" applyAlignment="1" applyProtection="1">
      <alignment vertical="top" wrapText="1"/>
    </xf>
    <xf numFmtId="49" fontId="2" fillId="0" borderId="0" xfId="0" applyNumberFormat="1" applyFont="1" applyBorder="1" applyAlignment="1" applyProtection="1">
      <alignment vertical="top" wrapText="1"/>
    </xf>
    <xf numFmtId="49" fontId="5" fillId="0" borderId="0" xfId="7" applyNumberFormat="1" applyFont="1" applyBorder="1" applyAlignment="1" applyProtection="1">
      <alignment vertical="top" wrapText="1"/>
    </xf>
    <xf numFmtId="0" fontId="6" fillId="0" borderId="0" xfId="7" applyFont="1" applyBorder="1" applyAlignment="1" applyProtection="1">
      <alignment vertical="top" wrapText="1"/>
    </xf>
    <xf numFmtId="0" fontId="7" fillId="0" borderId="0" xfId="7" applyFont="1" applyAlignment="1" applyProtection="1">
      <alignment horizontal="left" vertical="center"/>
    </xf>
    <xf numFmtId="49" fontId="8" fillId="0" borderId="0" xfId="7" applyNumberFormat="1" applyFont="1" applyAlignment="1" applyProtection="1">
      <protection locked="0"/>
    </xf>
    <xf numFmtId="0" fontId="5" fillId="0" borderId="0" xfId="7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wrapText="1"/>
    </xf>
    <xf numFmtId="49" fontId="5" fillId="0" borderId="0" xfId="7" applyNumberFormat="1" applyFont="1" applyBorder="1" applyAlignment="1" applyProtection="1">
      <alignment wrapText="1"/>
    </xf>
    <xf numFmtId="0" fontId="5" fillId="0" borderId="0" xfId="7" applyFont="1" applyBorder="1" applyAlignment="1" applyProtection="1">
      <alignment wrapText="1"/>
    </xf>
    <xf numFmtId="0" fontId="6" fillId="0" borderId="0" xfId="7" applyFont="1" applyBorder="1" applyAlignment="1" applyProtection="1">
      <alignment wrapText="1"/>
    </xf>
    <xf numFmtId="0" fontId="4" fillId="0" borderId="0" xfId="7" applyFont="1" applyAlignment="1" applyProtection="1">
      <alignment vertical="center"/>
    </xf>
    <xf numFmtId="0" fontId="1" fillId="0" borderId="0" xfId="7" applyAlignment="1" applyProtection="1"/>
    <xf numFmtId="0" fontId="9" fillId="0" borderId="0" xfId="7" applyFont="1" applyBorder="1" applyAlignment="1" applyProtection="1">
      <alignment vertical="center"/>
    </xf>
    <xf numFmtId="0" fontId="0" fillId="0" borderId="0" xfId="7" applyFont="1" applyBorder="1" applyProtection="1"/>
    <xf numFmtId="49" fontId="2" fillId="0" borderId="0" xfId="0" applyNumberFormat="1" applyFont="1" applyBorder="1" applyProtection="1"/>
    <xf numFmtId="49" fontId="0" fillId="0" borderId="0" xfId="7" applyNumberFormat="1" applyFont="1" applyBorder="1" applyProtection="1"/>
    <xf numFmtId="0" fontId="6" fillId="0" borderId="0" xfId="7" applyFont="1" applyBorder="1" applyProtection="1"/>
    <xf numFmtId="0" fontId="9" fillId="0" borderId="0" xfId="7" applyFont="1" applyAlignment="1" applyProtection="1">
      <alignment horizontal="center" vertical="center"/>
    </xf>
    <xf numFmtId="0" fontId="9" fillId="0" borderId="0" xfId="7" applyFont="1" applyAlignment="1" applyProtection="1">
      <alignment vertical="center"/>
    </xf>
    <xf numFmtId="0" fontId="10" fillId="0" borderId="0" xfId="7" applyFont="1" applyBorder="1" applyAlignment="1" applyProtection="1"/>
    <xf numFmtId="49" fontId="2" fillId="0" borderId="0" xfId="0" applyNumberFormat="1" applyFont="1" applyBorder="1" applyAlignment="1" applyProtection="1"/>
    <xf numFmtId="49" fontId="10" fillId="0" borderId="0" xfId="7" applyNumberFormat="1" applyFont="1" applyBorder="1" applyAlignment="1" applyProtection="1"/>
    <xf numFmtId="0" fontId="11" fillId="0" borderId="0" xfId="7" applyFont="1" applyAlignment="1" applyProtection="1">
      <alignment horizontal="center" vertical="top"/>
    </xf>
    <xf numFmtId="0" fontId="13" fillId="0" borderId="0" xfId="7" applyFont="1" applyBorder="1" applyAlignment="1" applyProtection="1">
      <alignment vertical="top" wrapText="1"/>
    </xf>
    <xf numFmtId="0" fontId="14" fillId="0" borderId="0" xfId="1" applyNumberFormat="1" applyFill="1" applyBorder="1" applyAlignment="1" applyProtection="1">
      <alignment vertical="top" wrapText="1"/>
    </xf>
    <xf numFmtId="0" fontId="15" fillId="0" borderId="0" xfId="7" applyFont="1" applyBorder="1" applyAlignment="1" applyProtection="1">
      <alignment vertical="top" wrapText="1"/>
    </xf>
    <xf numFmtId="49" fontId="15" fillId="0" borderId="0" xfId="7" applyNumberFormat="1" applyFont="1" applyBorder="1" applyAlignment="1" applyProtection="1">
      <alignment vertical="top" wrapText="1"/>
    </xf>
    <xf numFmtId="0" fontId="12" fillId="0" borderId="0" xfId="7" applyFont="1" applyAlignment="1" applyProtection="1">
      <alignment horizontal="center" vertical="top"/>
    </xf>
    <xf numFmtId="164" fontId="3" fillId="0" borderId="0" xfId="7" applyNumberFormat="1" applyFont="1" applyProtection="1"/>
    <xf numFmtId="0" fontId="1" fillId="0" borderId="0" xfId="7" applyBorder="1" applyProtection="1"/>
    <xf numFmtId="0" fontId="1" fillId="0" borderId="0" xfId="7" applyAlignment="1" applyProtection="1">
      <alignment horizontal="center" vertical="center"/>
    </xf>
    <xf numFmtId="0" fontId="0" fillId="0" borderId="0" xfId="7" applyFont="1" applyFill="1" applyAlignment="1" applyProtection="1">
      <alignment horizontal="center" vertical="center"/>
    </xf>
    <xf numFmtId="0" fontId="1" fillId="0" borderId="0" xfId="7" applyAlignment="1" applyProtection="1">
      <alignment vertical="center"/>
    </xf>
    <xf numFmtId="0" fontId="19" fillId="0" borderId="9" xfId="7" applyFont="1" applyFill="1" applyBorder="1" applyAlignment="1" applyProtection="1">
      <alignment horizontal="center" vertical="center"/>
    </xf>
    <xf numFmtId="0" fontId="6" fillId="0" borderId="5" xfId="7" applyFont="1" applyFill="1" applyBorder="1" applyAlignment="1" applyProtection="1">
      <alignment horizontal="left" vertical="center"/>
      <protection locked="0"/>
    </xf>
    <xf numFmtId="0" fontId="6" fillId="0" borderId="5" xfId="0" applyNumberFormat="1" applyFont="1" applyFill="1" applyBorder="1" applyAlignment="1" applyProtection="1">
      <alignment vertical="center"/>
      <protection locked="0"/>
    </xf>
    <xf numFmtId="1" fontId="24" fillId="0" borderId="9" xfId="0" applyNumberFormat="1" applyFont="1" applyFill="1" applyBorder="1" applyAlignment="1" applyProtection="1">
      <alignment horizontal="center" vertical="center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" fontId="2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7" xfId="7" applyNumberFormat="1" applyFont="1" applyBorder="1" applyAlignment="1" applyProtection="1">
      <alignment horizontal="center" vertical="center"/>
      <protection locked="0"/>
    </xf>
    <xf numFmtId="0" fontId="19" fillId="0" borderId="13" xfId="0" applyFont="1" applyBorder="1"/>
    <xf numFmtId="1" fontId="26" fillId="0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7" xfId="7" applyNumberFormat="1" applyFont="1" applyFill="1" applyBorder="1" applyAlignment="1" applyProtection="1">
      <alignment horizontal="center" vertical="center"/>
      <protection locked="0"/>
    </xf>
    <xf numFmtId="1" fontId="6" fillId="0" borderId="5" xfId="7" applyNumberFormat="1" applyFont="1" applyBorder="1" applyAlignment="1" applyProtection="1">
      <alignment horizontal="center" vertical="center"/>
      <protection locked="0"/>
    </xf>
    <xf numFmtId="0" fontId="23" fillId="0" borderId="10" xfId="7" applyFont="1" applyFill="1" applyBorder="1" applyAlignment="1" applyProtection="1">
      <alignment vertical="center"/>
      <protection locked="0"/>
    </xf>
    <xf numFmtId="0" fontId="6" fillId="0" borderId="7" xfId="7" applyFont="1" applyFill="1" applyBorder="1" applyAlignment="1" applyProtection="1">
      <alignment horizontal="left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1" fontId="26" fillId="0" borderId="12" xfId="7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7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1" fillId="0" borderId="0" xfId="7" applyNumberFormat="1" applyAlignment="1" applyProtection="1">
      <alignment vertical="center"/>
    </xf>
    <xf numFmtId="0" fontId="3" fillId="0" borderId="0" xfId="7" applyFont="1" applyAlignment="1" applyProtection="1">
      <alignment vertical="center"/>
    </xf>
    <xf numFmtId="0" fontId="6" fillId="0" borderId="0" xfId="7" applyFont="1" applyAlignment="1" applyProtection="1">
      <alignment vertical="center"/>
    </xf>
    <xf numFmtId="0" fontId="6" fillId="0" borderId="0" xfId="7" applyFont="1" applyAlignment="1" applyProtection="1">
      <alignment horizontal="right" vertical="center"/>
    </xf>
    <xf numFmtId="0" fontId="3" fillId="0" borderId="5" xfId="7" applyFont="1" applyFill="1" applyBorder="1" applyAlignment="1" applyProtection="1">
      <alignment horizontal="center" vertical="center"/>
    </xf>
    <xf numFmtId="0" fontId="6" fillId="0" borderId="0" xfId="7" applyFont="1" applyBorder="1" applyAlignment="1" applyProtection="1">
      <alignment vertical="center"/>
    </xf>
    <xf numFmtId="1" fontId="6" fillId="0" borderId="14" xfId="0" applyNumberFormat="1" applyFont="1" applyBorder="1" applyAlignment="1" applyProtection="1">
      <alignment horizontal="center" vertical="center"/>
    </xf>
    <xf numFmtId="0" fontId="6" fillId="0" borderId="0" xfId="7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7" applyFont="1" applyProtection="1"/>
    <xf numFmtId="49" fontId="6" fillId="0" borderId="0" xfId="7" applyNumberFormat="1" applyFont="1" applyAlignment="1" applyProtection="1">
      <alignment vertical="center"/>
    </xf>
    <xf numFmtId="0" fontId="28" fillId="0" borderId="0" xfId="7" applyFont="1" applyProtection="1"/>
    <xf numFmtId="0" fontId="28" fillId="0" borderId="0" xfId="7" applyFont="1" applyAlignment="1" applyProtection="1">
      <alignment horizontal="left" vertical="top" wrapText="1"/>
    </xf>
    <xf numFmtId="0" fontId="31" fillId="0" borderId="0" xfId="7" applyFont="1" applyAlignment="1" applyProtection="1">
      <alignment horizontal="left" vertical="top" wrapText="1"/>
    </xf>
    <xf numFmtId="0" fontId="33" fillId="0" borderId="0" xfId="7" applyFont="1" applyAlignment="1" applyProtection="1">
      <alignment horizontal="left" vertical="top" wrapText="1"/>
    </xf>
    <xf numFmtId="0" fontId="34" fillId="0" borderId="0" xfId="7" applyFont="1" applyAlignment="1" applyProtection="1">
      <alignment horizontal="left" vertical="top" wrapText="1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39" fillId="0" borderId="13" xfId="0" applyFont="1" applyBorder="1"/>
    <xf numFmtId="0" fontId="38" fillId="0" borderId="13" xfId="1" applyFont="1" applyBorder="1"/>
    <xf numFmtId="165" fontId="19" fillId="0" borderId="13" xfId="0" applyNumberFormat="1" applyFont="1" applyBorder="1"/>
    <xf numFmtId="0" fontId="19" fillId="9" borderId="5" xfId="7" applyFont="1" applyFill="1" applyBorder="1" applyAlignment="1" applyProtection="1">
      <alignment vertical="center"/>
      <protection locked="0"/>
    </xf>
    <xf numFmtId="0" fontId="6" fillId="0" borderId="0" xfId="7" applyFont="1" applyFill="1" applyAlignment="1" applyProtection="1">
      <alignment vertical="center"/>
    </xf>
    <xf numFmtId="0" fontId="19" fillId="10" borderId="5" xfId="7" applyFont="1" applyFill="1" applyBorder="1" applyAlignment="1" applyProtection="1">
      <alignment horizontal="left" vertical="center"/>
      <protection locked="0"/>
    </xf>
    <xf numFmtId="0" fontId="19" fillId="11" borderId="10" xfId="7" applyFont="1" applyFill="1" applyBorder="1" applyAlignment="1" applyProtection="1">
      <alignment vertical="center"/>
      <protection locked="0"/>
    </xf>
    <xf numFmtId="0" fontId="27" fillId="12" borderId="5" xfId="7" applyFont="1" applyFill="1" applyBorder="1" applyProtection="1"/>
    <xf numFmtId="1" fontId="26" fillId="0" borderId="8" xfId="7" applyNumberFormat="1" applyFont="1" applyFill="1" applyBorder="1" applyAlignment="1" applyProtection="1">
      <alignment horizontal="center" vertical="center"/>
      <protection locked="0"/>
    </xf>
    <xf numFmtId="1" fontId="2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5" xfId="7" applyNumberFormat="1" applyFont="1" applyFill="1" applyBorder="1" applyAlignment="1" applyProtection="1">
      <alignment horizontal="center" vertical="center"/>
      <protection locked="0"/>
    </xf>
    <xf numFmtId="1" fontId="24" fillId="0" borderId="9" xfId="0" applyNumberFormat="1" applyFont="1" applyFill="1" applyBorder="1" applyAlignment="1" applyProtection="1">
      <alignment horizontal="center" vertical="center" wrapText="1"/>
    </xf>
    <xf numFmtId="0" fontId="23" fillId="14" borderId="10" xfId="7" applyFont="1" applyFill="1" applyBorder="1" applyAlignment="1" applyProtection="1">
      <alignment vertical="center"/>
      <protection locked="0"/>
    </xf>
    <xf numFmtId="0" fontId="23" fillId="15" borderId="10" xfId="2" applyFont="1" applyFill="1" applyBorder="1" applyAlignment="1" applyProtection="1">
      <alignment vertical="center"/>
      <protection locked="0"/>
    </xf>
    <xf numFmtId="0" fontId="38" fillId="0" borderId="0" xfId="1" applyFont="1"/>
    <xf numFmtId="49" fontId="8" fillId="0" borderId="0" xfId="7" applyNumberFormat="1" applyFont="1" applyBorder="1" applyAlignment="1" applyProtection="1">
      <alignment horizontal="left" vertical="top"/>
      <protection locked="0"/>
    </xf>
    <xf numFmtId="49" fontId="15" fillId="0" borderId="0" xfId="7" applyNumberFormat="1" applyFont="1" applyBorder="1" applyAlignment="1" applyProtection="1">
      <alignment vertical="top" wrapText="1"/>
      <protection locked="0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1" fontId="26" fillId="0" borderId="6" xfId="0" applyNumberFormat="1" applyFont="1" applyFill="1" applyBorder="1" applyAlignment="1" applyProtection="1">
      <alignment horizontal="center" vertical="center"/>
      <protection locked="0"/>
    </xf>
    <xf numFmtId="0" fontId="22" fillId="7" borderId="30" xfId="7" applyFont="1" applyFill="1" applyBorder="1" applyAlignment="1" applyProtection="1">
      <alignment horizontal="center" vertical="center"/>
    </xf>
    <xf numFmtId="0" fontId="22" fillId="7" borderId="31" xfId="7" applyFont="1" applyFill="1" applyBorder="1" applyAlignment="1" applyProtection="1">
      <alignment horizontal="center" vertical="center"/>
    </xf>
    <xf numFmtId="0" fontId="22" fillId="7" borderId="32" xfId="7" applyFont="1" applyFill="1" applyBorder="1" applyAlignment="1" applyProtection="1">
      <alignment horizontal="center" vertical="center"/>
    </xf>
    <xf numFmtId="0" fontId="22" fillId="7" borderId="33" xfId="7" applyFont="1" applyFill="1" applyBorder="1" applyAlignment="1" applyProtection="1">
      <alignment horizontal="center" vertical="center"/>
    </xf>
    <xf numFmtId="0" fontId="22" fillId="7" borderId="34" xfId="7" applyFont="1" applyFill="1" applyBorder="1" applyAlignment="1" applyProtection="1">
      <alignment horizontal="center" vertical="center"/>
    </xf>
    <xf numFmtId="0" fontId="17" fillId="16" borderId="0" xfId="7" applyFont="1" applyFill="1" applyBorder="1" applyAlignment="1" applyProtection="1">
      <alignment horizontal="center" vertical="center"/>
    </xf>
    <xf numFmtId="0" fontId="22" fillId="16" borderId="0" xfId="7" applyFont="1" applyFill="1" applyBorder="1" applyAlignment="1" applyProtection="1">
      <alignment horizontal="center" vertical="center"/>
    </xf>
    <xf numFmtId="1" fontId="26" fillId="14" borderId="0" xfId="0" applyNumberFormat="1" applyFont="1" applyFill="1" applyBorder="1" applyAlignment="1" applyProtection="1">
      <alignment horizontal="center" vertical="center"/>
      <protection locked="0"/>
    </xf>
    <xf numFmtId="0" fontId="0" fillId="14" borderId="0" xfId="0" applyFill="1" applyBorder="1"/>
    <xf numFmtId="0" fontId="0" fillId="14" borderId="0" xfId="7" applyFont="1" applyFill="1" applyBorder="1" applyAlignment="1" applyProtection="1">
      <alignment vertical="center"/>
    </xf>
    <xf numFmtId="0" fontId="6" fillId="14" borderId="0" xfId="0" applyFont="1" applyFill="1" applyBorder="1" applyAlignment="1" applyProtection="1">
      <alignment horizontal="center" vertical="center"/>
    </xf>
    <xf numFmtId="0" fontId="25" fillId="0" borderId="35" xfId="7" applyFont="1" applyBorder="1" applyAlignment="1" applyProtection="1">
      <alignment horizontal="center" vertical="center"/>
      <protection locked="0"/>
    </xf>
    <xf numFmtId="1" fontId="26" fillId="0" borderId="36" xfId="0" applyNumberFormat="1" applyFont="1" applyFill="1" applyBorder="1" applyAlignment="1" applyProtection="1">
      <alignment horizontal="center" vertical="center"/>
      <protection locked="0"/>
    </xf>
    <xf numFmtId="0" fontId="25" fillId="0" borderId="37" xfId="7" applyFont="1" applyBorder="1" applyAlignment="1" applyProtection="1">
      <alignment horizontal="center" vertical="center"/>
      <protection locked="0"/>
    </xf>
    <xf numFmtId="1" fontId="26" fillId="0" borderId="38" xfId="0" applyNumberFormat="1" applyFont="1" applyFill="1" applyBorder="1" applyAlignment="1" applyProtection="1">
      <alignment horizontal="center" vertical="center"/>
      <protection locked="0"/>
    </xf>
    <xf numFmtId="0" fontId="25" fillId="0" borderId="39" xfId="7" applyFont="1" applyBorder="1" applyAlignment="1" applyProtection="1">
      <alignment horizontal="center" vertical="center"/>
      <protection locked="0"/>
    </xf>
    <xf numFmtId="1" fontId="6" fillId="0" borderId="31" xfId="0" applyNumberFormat="1" applyFont="1" applyFill="1" applyBorder="1" applyAlignment="1" applyProtection="1">
      <alignment horizontal="center" vertical="center"/>
      <protection locked="0"/>
    </xf>
    <xf numFmtId="1" fontId="26" fillId="0" borderId="40" xfId="0" applyNumberFormat="1" applyFont="1" applyFill="1" applyBorder="1" applyAlignment="1" applyProtection="1">
      <alignment horizontal="center" vertical="center"/>
      <protection locked="0"/>
    </xf>
    <xf numFmtId="0" fontId="25" fillId="0" borderId="41" xfId="0" applyFont="1" applyFill="1" applyBorder="1" applyAlignment="1" applyProtection="1">
      <alignment horizontal="center" vertical="center"/>
      <protection locked="0"/>
    </xf>
    <xf numFmtId="1" fontId="26" fillId="0" borderId="41" xfId="0" applyNumberFormat="1" applyFont="1" applyFill="1" applyBorder="1" applyAlignment="1" applyProtection="1">
      <alignment horizontal="center" vertical="center"/>
      <protection locked="0"/>
    </xf>
    <xf numFmtId="1" fontId="6" fillId="0" borderId="42" xfId="0" applyNumberFormat="1" applyFont="1" applyFill="1" applyBorder="1" applyAlignment="1" applyProtection="1">
      <alignment horizontal="center" vertical="center"/>
      <protection locked="0"/>
    </xf>
    <xf numFmtId="1" fontId="26" fillId="0" borderId="43" xfId="0" applyNumberFormat="1" applyFont="1" applyFill="1" applyBorder="1" applyAlignment="1" applyProtection="1">
      <alignment horizontal="center" vertical="center"/>
      <protection locked="0"/>
    </xf>
    <xf numFmtId="0" fontId="19" fillId="16" borderId="0" xfId="7" applyFont="1" applyFill="1" applyBorder="1" applyAlignment="1" applyProtection="1">
      <alignment horizontal="center" vertical="center"/>
    </xf>
    <xf numFmtId="0" fontId="6" fillId="0" borderId="45" xfId="0" applyNumberFormat="1" applyFont="1" applyFill="1" applyBorder="1" applyAlignment="1" applyProtection="1">
      <alignment vertical="center"/>
      <protection locked="0"/>
    </xf>
    <xf numFmtId="0" fontId="6" fillId="0" borderId="46" xfId="7" applyNumberFormat="1" applyFont="1" applyFill="1" applyBorder="1" applyAlignment="1" applyProtection="1">
      <alignment vertical="center"/>
      <protection locked="0"/>
    </xf>
    <xf numFmtId="0" fontId="19" fillId="0" borderId="48" xfId="7" applyFont="1" applyFill="1" applyBorder="1" applyAlignment="1" applyProtection="1">
      <alignment horizontal="center" vertical="center"/>
    </xf>
    <xf numFmtId="0" fontId="19" fillId="0" borderId="49" xfId="7" applyFont="1" applyFill="1" applyBorder="1" applyAlignment="1" applyProtection="1">
      <alignment horizontal="left" vertical="center"/>
      <protection locked="0"/>
    </xf>
    <xf numFmtId="0" fontId="19" fillId="0" borderId="50" xfId="7" applyFont="1" applyFill="1" applyBorder="1" applyAlignment="1" applyProtection="1">
      <alignment horizontal="left" vertical="center"/>
      <protection locked="0"/>
    </xf>
    <xf numFmtId="0" fontId="19" fillId="0" borderId="51" xfId="7" applyFont="1" applyFill="1" applyBorder="1" applyAlignment="1" applyProtection="1">
      <alignment horizontal="left" vertical="center"/>
      <protection locked="0"/>
    </xf>
    <xf numFmtId="0" fontId="19" fillId="0" borderId="52" xfId="7" applyFont="1" applyFill="1" applyBorder="1" applyAlignment="1" applyProtection="1">
      <alignment horizontal="left" vertical="center"/>
      <protection locked="0"/>
    </xf>
    <xf numFmtId="0" fontId="19" fillId="0" borderId="53" xfId="7" applyFont="1" applyFill="1" applyBorder="1" applyAlignment="1" applyProtection="1">
      <alignment horizontal="left" vertical="center"/>
      <protection locked="0"/>
    </xf>
    <xf numFmtId="1" fontId="24" fillId="0" borderId="47" xfId="0" applyNumberFormat="1" applyFont="1" applyFill="1" applyBorder="1" applyAlignment="1" applyProtection="1">
      <alignment horizontal="center" vertical="center"/>
    </xf>
    <xf numFmtId="1" fontId="24" fillId="0" borderId="55" xfId="7" applyNumberFormat="1" applyFont="1" applyFill="1" applyBorder="1" applyAlignment="1" applyProtection="1">
      <alignment horizontal="center" vertical="center"/>
    </xf>
    <xf numFmtId="1" fontId="24" fillId="0" borderId="56" xfId="7" applyNumberFormat="1" applyFont="1" applyFill="1" applyBorder="1" applyAlignment="1" applyProtection="1">
      <alignment horizontal="center" vertical="center"/>
    </xf>
    <xf numFmtId="0" fontId="23" fillId="0" borderId="10" xfId="2" applyFont="1" applyFill="1" applyBorder="1" applyAlignment="1" applyProtection="1">
      <alignment vertical="center"/>
      <protection locked="0"/>
    </xf>
    <xf numFmtId="49" fontId="8" fillId="0" borderId="0" xfId="7" applyNumberFormat="1" applyFont="1" applyBorder="1" applyAlignment="1" applyProtection="1">
      <alignment horizontal="left" vertical="top"/>
      <protection locked="0"/>
    </xf>
    <xf numFmtId="0" fontId="23" fillId="0" borderId="16" xfId="7" applyFont="1" applyFill="1" applyBorder="1" applyAlignment="1" applyProtection="1">
      <alignment vertical="center"/>
      <protection locked="0"/>
    </xf>
    <xf numFmtId="0" fontId="3" fillId="0" borderId="5" xfId="7" applyFont="1" applyFill="1" applyBorder="1" applyAlignment="1" applyProtection="1">
      <alignment horizontal="center" vertical="center"/>
    </xf>
    <xf numFmtId="49" fontId="19" fillId="0" borderId="5" xfId="7" applyNumberFormat="1" applyFont="1" applyBorder="1" applyAlignment="1" applyProtection="1">
      <alignment horizontal="center" vertical="center" wrapText="1"/>
    </xf>
    <xf numFmtId="49" fontId="19" fillId="0" borderId="5" xfId="7" applyNumberFormat="1" applyFont="1" applyBorder="1" applyAlignment="1" applyProtection="1">
      <alignment horizontal="center" vertical="center"/>
    </xf>
    <xf numFmtId="0" fontId="19" fillId="7" borderId="57" xfId="7" applyFont="1" applyFill="1" applyBorder="1" applyAlignment="1" applyProtection="1">
      <alignment horizontal="center" vertical="center"/>
    </xf>
    <xf numFmtId="0" fontId="19" fillId="7" borderId="58" xfId="7" applyFont="1" applyFill="1" applyBorder="1" applyAlignment="1" applyProtection="1">
      <alignment horizontal="center" vertical="center"/>
    </xf>
    <xf numFmtId="0" fontId="19" fillId="7" borderId="59" xfId="7" applyFont="1" applyFill="1" applyBorder="1" applyAlignment="1" applyProtection="1">
      <alignment horizontal="center" vertical="center"/>
    </xf>
    <xf numFmtId="0" fontId="20" fillId="13" borderId="4" xfId="7" applyFont="1" applyFill="1" applyBorder="1" applyAlignment="1" applyProtection="1">
      <alignment horizontal="center" vertical="center" wrapText="1"/>
    </xf>
    <xf numFmtId="0" fontId="6" fillId="8" borderId="15" xfId="7" applyFont="1" applyFill="1" applyBorder="1" applyAlignment="1" applyProtection="1">
      <alignment horizontal="center" vertical="center" wrapText="1"/>
    </xf>
    <xf numFmtId="0" fontId="6" fillId="8" borderId="44" xfId="7" applyFont="1" applyFill="1" applyBorder="1" applyAlignment="1" applyProtection="1">
      <alignment horizontal="center" vertical="center" wrapText="1"/>
    </xf>
    <xf numFmtId="0" fontId="6" fillId="8" borderId="7" xfId="7" applyFont="1" applyFill="1" applyBorder="1" applyAlignment="1" applyProtection="1">
      <alignment horizontal="center" vertical="center" wrapText="1"/>
    </xf>
    <xf numFmtId="49" fontId="21" fillId="0" borderId="5" xfId="0" applyNumberFormat="1" applyFont="1" applyBorder="1" applyAlignment="1" applyProtection="1">
      <alignment horizontal="center" vertical="center"/>
    </xf>
    <xf numFmtId="49" fontId="21" fillId="0" borderId="15" xfId="0" applyNumberFormat="1" applyFont="1" applyBorder="1" applyAlignment="1" applyProtection="1">
      <alignment horizontal="center" vertical="center"/>
    </xf>
    <xf numFmtId="0" fontId="15" fillId="0" borderId="0" xfId="1" applyNumberFormat="1" applyFont="1" applyFill="1" applyBorder="1" applyAlignment="1" applyProtection="1">
      <alignment horizontal="right" vertical="top" wrapText="1"/>
    </xf>
    <xf numFmtId="0" fontId="4" fillId="0" borderId="0" xfId="7" applyFont="1" applyBorder="1" applyAlignment="1" applyProtection="1">
      <alignment horizontal="center" vertical="top"/>
    </xf>
    <xf numFmtId="49" fontId="8" fillId="0" borderId="0" xfId="7" applyNumberFormat="1" applyFont="1" applyBorder="1" applyAlignment="1" applyProtection="1">
      <alignment horizontal="left" vertical="top"/>
      <protection locked="0"/>
    </xf>
    <xf numFmtId="0" fontId="16" fillId="6" borderId="19" xfId="7" applyFont="1" applyFill="1" applyBorder="1" applyAlignment="1" applyProtection="1">
      <alignment horizontal="center" vertical="center"/>
    </xf>
    <xf numFmtId="0" fontId="16" fillId="6" borderId="24" xfId="7" applyFont="1" applyFill="1" applyBorder="1" applyAlignment="1" applyProtection="1">
      <alignment horizontal="center" vertical="center"/>
    </xf>
    <xf numFmtId="0" fontId="16" fillId="6" borderId="26" xfId="7" applyFont="1" applyFill="1" applyBorder="1" applyAlignment="1" applyProtection="1">
      <alignment horizontal="center" vertical="center"/>
    </xf>
    <xf numFmtId="0" fontId="17" fillId="7" borderId="20" xfId="7" applyFont="1" applyFill="1" applyBorder="1" applyAlignment="1" applyProtection="1">
      <alignment horizontal="center" vertical="center"/>
    </xf>
    <xf numFmtId="0" fontId="17" fillId="7" borderId="1" xfId="7" applyFont="1" applyFill="1" applyBorder="1" applyAlignment="1" applyProtection="1">
      <alignment horizontal="center" vertical="center"/>
    </xf>
    <xf numFmtId="0" fontId="17" fillId="7" borderId="27" xfId="7" applyFont="1" applyFill="1" applyBorder="1" applyAlignment="1" applyProtection="1">
      <alignment horizontal="center" vertical="center"/>
    </xf>
    <xf numFmtId="0" fontId="6" fillId="7" borderId="21" xfId="7" applyFont="1" applyFill="1" applyBorder="1" applyAlignment="1" applyProtection="1">
      <alignment horizontal="center" vertical="center"/>
    </xf>
    <xf numFmtId="0" fontId="6" fillId="7" borderId="2" xfId="7" applyFont="1" applyFill="1" applyBorder="1" applyAlignment="1" applyProtection="1">
      <alignment horizontal="center" vertical="center"/>
    </xf>
    <xf numFmtId="0" fontId="6" fillId="7" borderId="28" xfId="7" applyFont="1" applyFill="1" applyBorder="1" applyAlignment="1" applyProtection="1">
      <alignment horizontal="center" vertical="center"/>
    </xf>
    <xf numFmtId="0" fontId="18" fillId="7" borderId="21" xfId="7" applyFont="1" applyFill="1" applyBorder="1" applyAlignment="1" applyProtection="1">
      <alignment horizontal="center" vertical="center"/>
    </xf>
    <xf numFmtId="0" fontId="18" fillId="7" borderId="2" xfId="7" applyFont="1" applyFill="1" applyBorder="1" applyAlignment="1" applyProtection="1">
      <alignment horizontal="center" vertical="center"/>
    </xf>
    <xf numFmtId="0" fontId="18" fillId="7" borderId="28" xfId="7" applyFont="1" applyFill="1" applyBorder="1" applyAlignment="1" applyProtection="1">
      <alignment horizontal="center" vertical="center"/>
    </xf>
    <xf numFmtId="0" fontId="19" fillId="7" borderId="22" xfId="7" applyFont="1" applyFill="1" applyBorder="1" applyAlignment="1" applyProtection="1">
      <alignment horizontal="center" vertical="center"/>
    </xf>
    <xf numFmtId="0" fontId="19" fillId="7" borderId="3" xfId="7" applyFont="1" applyFill="1" applyBorder="1" applyAlignment="1" applyProtection="1">
      <alignment horizontal="center" vertical="center"/>
    </xf>
    <xf numFmtId="0" fontId="19" fillId="7" borderId="29" xfId="7" applyFont="1" applyFill="1" applyBorder="1" applyAlignment="1" applyProtection="1">
      <alignment horizontal="center" vertical="center"/>
    </xf>
    <xf numFmtId="0" fontId="20" fillId="8" borderId="23" xfId="7" applyFont="1" applyFill="1" applyBorder="1" applyAlignment="1" applyProtection="1">
      <alignment horizontal="center" vertical="center" wrapText="1"/>
    </xf>
    <xf numFmtId="0" fontId="20" fillId="8" borderId="25" xfId="7" applyFont="1" applyFill="1" applyBorder="1" applyAlignment="1" applyProtection="1">
      <alignment horizontal="center" vertical="center" wrapText="1"/>
    </xf>
    <xf numFmtId="0" fontId="20" fillId="8" borderId="54" xfId="7" applyFont="1" applyFill="1" applyBorder="1" applyAlignment="1" applyProtection="1">
      <alignment horizontal="center" vertical="center" wrapText="1"/>
    </xf>
    <xf numFmtId="0" fontId="20" fillId="8" borderId="18" xfId="7" applyFont="1" applyFill="1" applyBorder="1" applyAlignment="1" applyProtection="1">
      <alignment horizontal="center" vertical="center" wrapText="1"/>
    </xf>
    <xf numFmtId="0" fontId="16" fillId="13" borderId="17" xfId="7" applyFont="1" applyFill="1" applyBorder="1" applyAlignment="1" applyProtection="1">
      <alignment horizontal="center" vertical="center"/>
    </xf>
    <xf numFmtId="0" fontId="4" fillId="0" borderId="0" xfId="7" applyFont="1" applyBorder="1" applyAlignment="1" applyProtection="1">
      <alignment horizontal="center"/>
    </xf>
    <xf numFmtId="0" fontId="5" fillId="0" borderId="0" xfId="7" applyFont="1" applyBorder="1" applyAlignment="1" applyProtection="1">
      <alignment horizontal="left" wrapText="1"/>
      <protection locked="0"/>
    </xf>
    <xf numFmtId="0" fontId="9" fillId="0" borderId="0" xfId="7" applyFont="1" applyBorder="1" applyAlignment="1" applyProtection="1">
      <alignment horizontal="center" vertical="center"/>
    </xf>
    <xf numFmtId="0" fontId="10" fillId="0" borderId="0" xfId="7" applyFont="1" applyBorder="1" applyAlignment="1" applyProtection="1">
      <alignment horizontal="right"/>
    </xf>
    <xf numFmtId="0" fontId="12" fillId="0" borderId="0" xfId="7" applyFont="1" applyBorder="1" applyAlignment="1" applyProtection="1">
      <alignment horizontal="center" vertical="top"/>
    </xf>
    <xf numFmtId="0" fontId="13" fillId="0" borderId="0" xfId="7" applyFont="1" applyBorder="1" applyAlignment="1" applyProtection="1">
      <alignment horizontal="right" vertical="center" wrapText="1"/>
      <protection locked="0"/>
    </xf>
    <xf numFmtId="0" fontId="17" fillId="7" borderId="60" xfId="7" applyFont="1" applyFill="1" applyBorder="1" applyAlignment="1" applyProtection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</cellXfs>
  <cellStyles count="9">
    <cellStyle name="Excel Built-in Normal" xfId="7"/>
    <cellStyle name="Excel Built-in Normal 1" xfId="8"/>
    <cellStyle name="Lien hypertexte" xfId="1" builtinId="8"/>
    <cellStyle name="Normal" xfId="0" builtinId="0"/>
    <cellStyle name="Sans nom1" xfId="2"/>
    <cellStyle name="Sans nom2" xfId="3"/>
    <cellStyle name="Sans nom3" xfId="4"/>
    <cellStyle name="Sans nom4" xfId="5"/>
    <cellStyle name="Sans nom5" xfId="6"/>
  </cellStyles>
  <dxfs count="26">
    <dxf>
      <font>
        <b val="0"/>
        <condense val="0"/>
        <extend val="0"/>
        <color indexed="22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/>
        <condense val="0"/>
        <extend val="0"/>
        <color indexed="8"/>
      </font>
      <fill>
        <patternFill patternType="solid">
          <fgColor indexed="22"/>
          <bgColor indexed="46"/>
        </patternFill>
      </fill>
    </dxf>
    <dxf>
      <fill>
        <patternFill patternType="solid">
          <fgColor indexed="60"/>
          <bgColor indexed="10"/>
        </patternFill>
      </fill>
    </dxf>
    <dxf>
      <font>
        <b val="0"/>
        <i/>
        <condense val="0"/>
        <extend val="0"/>
        <color indexed="8"/>
      </font>
      <fill>
        <patternFill patternType="solid">
          <fgColor indexed="22"/>
          <bgColor indexed="46"/>
        </patternFill>
      </fill>
    </dxf>
    <dxf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</font>
      <fill>
        <patternFill patternType="solid">
          <fgColor indexed="46"/>
          <bgColor indexed="22"/>
        </patternFill>
      </fill>
    </dxf>
    <dxf>
      <font>
        <b val="0"/>
        <condense val="0"/>
        <extend val="0"/>
        <color indexed="9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22"/>
      </font>
      <fill>
        <patternFill patternType="solid">
          <fgColor indexed="42"/>
          <bgColor indexed="31"/>
        </patternFill>
      </fill>
    </dxf>
    <dxf>
      <font>
        <b val="0"/>
        <condense val="0"/>
        <extend val="0"/>
        <color indexed="48"/>
      </font>
      <fill>
        <patternFill patternType="solid">
          <fgColor indexed="26"/>
          <bgColor indexed="43"/>
        </patternFill>
      </fill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22"/>
      </font>
      <fill>
        <patternFill patternType="solid">
          <fgColor indexed="42"/>
          <bgColor indexed="31"/>
        </patternFill>
      </fill>
    </dxf>
    <dxf>
      <font>
        <b/>
        <i val="0"/>
        <condense val="0"/>
        <extend val="0"/>
        <color indexed="12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48"/>
      </font>
      <fill>
        <patternFill patternType="solid">
          <fgColor indexed="26"/>
          <bgColor indexed="43"/>
        </patternFill>
      </fill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22"/>
      </font>
      <fill>
        <patternFill patternType="solid">
          <fgColor indexed="42"/>
          <bgColor indexed="31"/>
        </patternFill>
      </fill>
    </dxf>
    <dxf>
      <font>
        <b/>
        <i val="0"/>
        <condense val="0"/>
        <extend val="0"/>
        <color indexed="12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9"/>
      </font>
    </dxf>
    <dxf>
      <font>
        <b val="0"/>
        <i/>
        <condense val="0"/>
        <extend val="0"/>
        <color indexed="8"/>
      </font>
      <fill>
        <patternFill patternType="solid">
          <fgColor indexed="22"/>
          <bgColor indexed="46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66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E0"/>
      <rgbColor rgb="00000080"/>
      <rgbColor rgb="00FF00FF"/>
      <rgbColor rgb="00FFFF00"/>
      <rgbColor rgb="0000FFFF"/>
      <rgbColor rgb="00800080"/>
      <rgbColor rgb="00800000"/>
      <rgbColor rgb="00008080"/>
      <rgbColor rgb="000000D4"/>
      <rgbColor rgb="0000CCFF"/>
      <rgbColor rgb="00CCFFFF"/>
      <rgbColor rgb="00CCFFCC"/>
      <rgbColor rgb="00FFFF99"/>
      <rgbColor rgb="0099CCFF"/>
      <rgbColor rgb="00FF99FF"/>
      <rgbColor rgb="00BFBFC0"/>
      <rgbColor rgb="00FAC090"/>
      <rgbColor rgb="003366FF"/>
      <rgbColor rgb="003399FF"/>
      <rgbColor rgb="0066FF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365760</xdr:colOff>
          <xdr:row>4</xdr:row>
          <xdr:rowOff>60960</xdr:rowOff>
        </xdr:from>
        <xdr:to>
          <xdr:col>3</xdr:col>
          <xdr:colOff>1623060</xdr:colOff>
          <xdr:row>5</xdr:row>
          <xdr:rowOff>403860</xdr:rowOff>
        </xdr:to>
        <xdr:sp macro="" textlink="">
          <xdr:nvSpPr>
            <xdr:cNvPr id="1025" name="Button 6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64008" rIns="64008" bIns="64008" anchor="ctr" upright="1"/>
            <a:lstStyle/>
            <a:p>
              <a:pPr algn="ctr" rtl="0">
                <a:defRPr sz="1000"/>
              </a:pPr>
              <a:r>
                <a:rPr lang="fr-FR" sz="2600" b="1" i="0" u="none" strike="noStrike" baseline="0">
                  <a:solidFill>
                    <a:srgbClr val="DD0806"/>
                  </a:solidFill>
                  <a:latin typeface="Calibri"/>
                  <a:cs typeface="Calibri"/>
                </a:rPr>
                <a:t>TRI classement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304800</xdr:colOff>
      <xdr:row>2</xdr:row>
      <xdr:rowOff>160020</xdr:rowOff>
    </xdr:from>
    <xdr:to>
      <xdr:col>6</xdr:col>
      <xdr:colOff>1203960</xdr:colOff>
      <xdr:row>3</xdr:row>
      <xdr:rowOff>975360</xdr:rowOff>
    </xdr:to>
    <xdr:pic>
      <xdr:nvPicPr>
        <xdr:cNvPr id="1026" name="Image 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906780"/>
          <a:ext cx="5631180" cy="975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660400</xdr:colOff>
      <xdr:row>3</xdr:row>
      <xdr:rowOff>101600</xdr:rowOff>
    </xdr:from>
    <xdr:to>
      <xdr:col>6</xdr:col>
      <xdr:colOff>1179226</xdr:colOff>
      <xdr:row>4</xdr:row>
      <xdr:rowOff>139700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900" y="1016000"/>
          <a:ext cx="2804826" cy="1219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muller\Desktop\Copie%20de%20Suivi_Sprint_16_26112018-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board par jour"/>
      <sheetName val="Copie TFS"/>
      <sheetName val="Procédure"/>
      <sheetName val="Calcul"/>
      <sheetName val="Feuil2"/>
      <sheetName val="Copie de Suivi_Sprint_16_261120"/>
    </sheetNames>
    <definedNames>
      <definedName name="nvx_tickets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JB47"/>
  <sheetViews>
    <sheetView showGridLines="0" tabSelected="1" topLeftCell="A4" zoomScale="55" zoomScaleNormal="55" zoomScaleSheetLayoutView="40" workbookViewId="0">
      <pane xSplit="4" ySplit="6" topLeftCell="E10" activePane="bottomRight" state="frozen"/>
      <selection activeCell="A4" sqref="A4"/>
      <selection pane="topRight" activeCell="D4" sqref="D4"/>
      <selection pane="bottomLeft" activeCell="A10" sqref="A10"/>
      <selection pane="bottomRight" activeCell="F5" sqref="F5:U5"/>
    </sheetView>
  </sheetViews>
  <sheetFormatPr baseColWidth="10" defaultColWidth="11.44140625" defaultRowHeight="20.399999999999999" x14ac:dyDescent="0.35"/>
  <cols>
    <col min="1" max="1" width="3.33203125" style="1" customWidth="1"/>
    <col min="2" max="2" width="9.44140625" style="1" hidden="1" customWidth="1"/>
    <col min="3" max="3" width="9.6640625" style="1" customWidth="1"/>
    <col min="4" max="4" width="25.6640625" style="1" customWidth="1"/>
    <col min="5" max="5" width="19.6640625" style="1" customWidth="1"/>
    <col min="6" max="6" width="13.6640625" style="1" customWidth="1"/>
    <col min="7" max="7" width="54.109375" style="1" customWidth="1"/>
    <col min="8" max="8" width="10.5546875" style="1" customWidth="1"/>
    <col min="9" max="9" width="7.88671875" style="1" hidden="1" customWidth="1"/>
    <col min="10" max="10" width="10.5546875" style="1" hidden="1" customWidth="1"/>
    <col min="11" max="12" width="5.44140625" style="1" customWidth="1"/>
    <col min="13" max="15" width="10.44140625" style="1" customWidth="1"/>
    <col min="16" max="16" width="5.44140625" style="1" customWidth="1"/>
    <col min="17" max="19" width="10.44140625" style="1" customWidth="1"/>
    <col min="20" max="20" width="5.44140625" style="1" customWidth="1"/>
    <col min="21" max="23" width="10.44140625" style="1" customWidth="1"/>
    <col min="24" max="24" width="5.44140625" style="1" customWidth="1"/>
    <col min="25" max="27" width="10.44140625" style="1" customWidth="1"/>
    <col min="28" max="28" width="5.44140625" style="1" customWidth="1"/>
    <col min="29" max="31" width="10.44140625" style="1" customWidth="1"/>
    <col min="32" max="32" width="5.44140625" style="1" customWidth="1"/>
    <col min="33" max="35" width="10.44140625" style="1" customWidth="1"/>
    <col min="36" max="36" width="5.44140625" style="1" customWidth="1"/>
    <col min="37" max="39" width="10.44140625" style="1" customWidth="1"/>
    <col min="40" max="40" width="5.44140625" style="1" customWidth="1"/>
    <col min="41" max="44" width="10.44140625" style="1" customWidth="1"/>
    <col min="45" max="45" width="3.44140625" style="1" customWidth="1"/>
    <col min="46" max="46" width="12.33203125" style="1" customWidth="1"/>
    <col min="47" max="47" width="3.44140625" style="1" customWidth="1"/>
    <col min="48" max="48" width="57.44140625" style="2" customWidth="1"/>
    <col min="49" max="49" width="23" style="3" customWidth="1"/>
    <col min="50" max="50" width="16.5546875" style="1" customWidth="1"/>
    <col min="51" max="51" width="13.33203125" style="4" customWidth="1"/>
    <col min="52" max="52" width="5" style="1" customWidth="1"/>
    <col min="53" max="53" width="11.5546875" style="1" customWidth="1"/>
    <col min="54" max="16384" width="11.44140625" style="1"/>
  </cols>
  <sheetData>
    <row r="1" spans="2:54" ht="12.75" customHeight="1" x14ac:dyDescent="0.3"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  <c r="AT1" s="6"/>
      <c r="AU1" s="7"/>
      <c r="AV1" s="8"/>
      <c r="AW1" s="9"/>
      <c r="AX1" s="7"/>
      <c r="AY1" s="10"/>
      <c r="AZ1" s="7"/>
      <c r="BA1" s="7"/>
      <c r="BB1" s="7"/>
    </row>
    <row r="2" spans="2:54" ht="46.5" customHeight="1" x14ac:dyDescent="0.7">
      <c r="B2" s="11" t="s">
        <v>0</v>
      </c>
      <c r="C2" s="11" t="s">
        <v>0</v>
      </c>
      <c r="M2" s="5"/>
      <c r="N2" s="5"/>
      <c r="O2" s="5"/>
      <c r="P2" s="5"/>
      <c r="Q2" s="5"/>
      <c r="R2" s="168" t="s">
        <v>1</v>
      </c>
      <c r="S2" s="168"/>
      <c r="U2" s="12" t="s">
        <v>2</v>
      </c>
      <c r="V2" s="13" t="s">
        <v>3</v>
      </c>
      <c r="W2" s="169" t="s">
        <v>4</v>
      </c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6"/>
      <c r="AT2" s="6"/>
      <c r="AU2" s="7"/>
      <c r="AV2" s="14"/>
      <c r="AW2" s="15"/>
      <c r="AX2" s="16"/>
      <c r="AY2" s="17"/>
      <c r="AZ2" s="16"/>
      <c r="BA2" s="16"/>
      <c r="BB2" s="16"/>
    </row>
    <row r="3" spans="2:54" ht="12.75" customHeight="1" x14ac:dyDescent="0.35">
      <c r="M3" s="5"/>
      <c r="N3" s="5"/>
      <c r="O3" s="5"/>
      <c r="P3" s="5"/>
      <c r="Q3" s="5"/>
      <c r="R3" s="5"/>
      <c r="S3" s="5"/>
      <c r="T3" s="5"/>
      <c r="U3" s="5"/>
      <c r="V3" s="18"/>
      <c r="W3" s="18"/>
      <c r="X3" s="18"/>
      <c r="Y3" s="19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20"/>
      <c r="AT3" s="21"/>
      <c r="AU3" s="21"/>
      <c r="AV3" s="22"/>
      <c r="AW3" s="23"/>
      <c r="AX3" s="21"/>
      <c r="AY3" s="24"/>
      <c r="AZ3" s="21"/>
      <c r="BA3" s="21"/>
      <c r="BB3" s="21"/>
    </row>
    <row r="4" spans="2:54" ht="93" customHeight="1" x14ac:dyDescent="0.5">
      <c r="B4" s="25"/>
      <c r="C4" s="25"/>
      <c r="D4" s="25"/>
      <c r="E4" s="25"/>
      <c r="F4" s="170" t="s">
        <v>113</v>
      </c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26"/>
      <c r="W4" s="26"/>
      <c r="X4" s="26"/>
      <c r="Y4" s="5"/>
      <c r="Z4" s="5"/>
      <c r="AA4" s="171" t="s">
        <v>5</v>
      </c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27"/>
      <c r="AT4" s="21"/>
      <c r="AU4" s="27"/>
      <c r="AV4" s="28"/>
      <c r="AW4" s="29"/>
      <c r="AX4" s="27"/>
      <c r="AY4" s="24"/>
      <c r="AZ4" s="21"/>
      <c r="BA4" s="21"/>
      <c r="BB4" s="21"/>
    </row>
    <row r="5" spans="2:54" ht="48" customHeight="1" x14ac:dyDescent="0.3">
      <c r="B5" s="30"/>
      <c r="C5" s="30"/>
      <c r="D5" s="30"/>
      <c r="E5" s="30"/>
      <c r="F5" s="172" t="s">
        <v>112</v>
      </c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X5" s="31"/>
      <c r="Y5" s="31"/>
      <c r="Z5" s="31"/>
      <c r="AA5" s="173" t="s">
        <v>69</v>
      </c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32"/>
      <c r="AT5" s="33"/>
      <c r="AU5" s="33"/>
      <c r="AV5" s="8"/>
      <c r="AW5" s="34"/>
      <c r="AX5" s="33"/>
      <c r="AY5" s="10"/>
      <c r="AZ5" s="145"/>
      <c r="BA5" s="145"/>
      <c r="BB5" s="145"/>
    </row>
    <row r="6" spans="2:54" ht="48" customHeight="1" thickBot="1" x14ac:dyDescent="0.4">
      <c r="B6" s="30"/>
      <c r="C6" s="30"/>
      <c r="D6" s="30"/>
      <c r="E6" s="3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146" t="s">
        <v>6</v>
      </c>
      <c r="W6" s="146"/>
      <c r="X6" s="147" t="s">
        <v>58</v>
      </c>
      <c r="Y6" s="147"/>
      <c r="Z6" s="147"/>
      <c r="AA6" s="147"/>
      <c r="AB6" s="92"/>
      <c r="AC6" s="92"/>
      <c r="AD6" s="92"/>
      <c r="AE6" s="92"/>
      <c r="AF6" s="92"/>
      <c r="AG6" s="92"/>
      <c r="AH6" s="92"/>
      <c r="AI6" s="92"/>
      <c r="AJ6" s="131"/>
      <c r="AK6" s="131"/>
      <c r="AL6" s="131"/>
      <c r="AM6" s="131"/>
      <c r="AN6" s="131"/>
      <c r="AO6" s="131"/>
      <c r="AP6" s="131"/>
      <c r="AQ6" s="131"/>
      <c r="AR6" s="93"/>
      <c r="AT6" s="30"/>
      <c r="AY6" s="36">
        <v>43465</v>
      </c>
      <c r="AZ6" s="37"/>
      <c r="BA6" s="37"/>
      <c r="BB6" s="37"/>
    </row>
    <row r="7" spans="2:54" s="38" customFormat="1" ht="27" customHeight="1" thickBot="1" x14ac:dyDescent="0.3">
      <c r="B7" s="167" t="s">
        <v>7</v>
      </c>
      <c r="C7" s="148" t="s">
        <v>7</v>
      </c>
      <c r="D7" s="151" t="s">
        <v>8</v>
      </c>
      <c r="E7" s="154" t="s">
        <v>9</v>
      </c>
      <c r="F7" s="157" t="s">
        <v>10</v>
      </c>
      <c r="G7" s="160" t="s">
        <v>11</v>
      </c>
      <c r="H7" s="163" t="s">
        <v>12</v>
      </c>
      <c r="I7" s="166" t="s">
        <v>13</v>
      </c>
      <c r="J7" s="139" t="s">
        <v>66</v>
      </c>
      <c r="L7" s="174" t="s">
        <v>14</v>
      </c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6"/>
      <c r="AR7" s="101"/>
      <c r="AT7" s="140" t="s">
        <v>15</v>
      </c>
      <c r="AV7" s="143" t="s">
        <v>16</v>
      </c>
      <c r="AW7" s="135" t="s">
        <v>17</v>
      </c>
      <c r="AX7" s="134" t="s">
        <v>18</v>
      </c>
      <c r="AY7" s="134" t="s">
        <v>19</v>
      </c>
    </row>
    <row r="8" spans="2:54" s="38" customFormat="1" ht="23.4" thickBot="1" x14ac:dyDescent="0.3">
      <c r="B8" s="167"/>
      <c r="C8" s="149"/>
      <c r="D8" s="152"/>
      <c r="E8" s="155"/>
      <c r="F8" s="158"/>
      <c r="G8" s="161"/>
      <c r="H8" s="164"/>
      <c r="I8" s="166"/>
      <c r="J8" s="139"/>
      <c r="L8" s="136" t="s">
        <v>20</v>
      </c>
      <c r="M8" s="137"/>
      <c r="N8" s="137"/>
      <c r="O8" s="137"/>
      <c r="P8" s="137" t="s">
        <v>21</v>
      </c>
      <c r="Q8" s="137"/>
      <c r="R8" s="137"/>
      <c r="S8" s="137"/>
      <c r="T8" s="137" t="s">
        <v>22</v>
      </c>
      <c r="U8" s="137"/>
      <c r="V8" s="137"/>
      <c r="W8" s="137"/>
      <c r="X8" s="137" t="s">
        <v>23</v>
      </c>
      <c r="Y8" s="137"/>
      <c r="Z8" s="137"/>
      <c r="AA8" s="137"/>
      <c r="AB8" s="137" t="s">
        <v>24</v>
      </c>
      <c r="AC8" s="137"/>
      <c r="AD8" s="137"/>
      <c r="AE8" s="137"/>
      <c r="AF8" s="137" t="s">
        <v>25</v>
      </c>
      <c r="AG8" s="137"/>
      <c r="AH8" s="137"/>
      <c r="AI8" s="138"/>
      <c r="AJ8" s="137" t="s">
        <v>73</v>
      </c>
      <c r="AK8" s="137"/>
      <c r="AL8" s="137"/>
      <c r="AM8" s="138"/>
      <c r="AN8" s="137" t="s">
        <v>74</v>
      </c>
      <c r="AO8" s="137"/>
      <c r="AP8" s="137"/>
      <c r="AQ8" s="138"/>
      <c r="AR8" s="118"/>
      <c r="AT8" s="141"/>
      <c r="AV8" s="143"/>
      <c r="AW8" s="135"/>
      <c r="AX8" s="135"/>
      <c r="AY8" s="135"/>
    </row>
    <row r="9" spans="2:54" s="39" customFormat="1" ht="23.25" customHeight="1" thickBot="1" x14ac:dyDescent="0.3">
      <c r="B9" s="167"/>
      <c r="C9" s="150"/>
      <c r="D9" s="153"/>
      <c r="E9" s="156"/>
      <c r="F9" s="159"/>
      <c r="G9" s="162"/>
      <c r="H9" s="165"/>
      <c r="I9" s="166"/>
      <c r="J9" s="139"/>
      <c r="L9" s="96" t="s">
        <v>26</v>
      </c>
      <c r="M9" s="97" t="s">
        <v>27</v>
      </c>
      <c r="N9" s="97" t="s">
        <v>28</v>
      </c>
      <c r="O9" s="98" t="s">
        <v>29</v>
      </c>
      <c r="P9" s="99" t="s">
        <v>26</v>
      </c>
      <c r="Q9" s="97" t="s">
        <v>27</v>
      </c>
      <c r="R9" s="97" t="s">
        <v>28</v>
      </c>
      <c r="S9" s="98" t="s">
        <v>29</v>
      </c>
      <c r="T9" s="99" t="s">
        <v>26</v>
      </c>
      <c r="U9" s="97" t="s">
        <v>27</v>
      </c>
      <c r="V9" s="97" t="s">
        <v>28</v>
      </c>
      <c r="W9" s="98" t="s">
        <v>29</v>
      </c>
      <c r="X9" s="99" t="s">
        <v>26</v>
      </c>
      <c r="Y9" s="97" t="s">
        <v>27</v>
      </c>
      <c r="Z9" s="97" t="s">
        <v>28</v>
      </c>
      <c r="AA9" s="98" t="s">
        <v>29</v>
      </c>
      <c r="AB9" s="99" t="s">
        <v>26</v>
      </c>
      <c r="AC9" s="97" t="s">
        <v>27</v>
      </c>
      <c r="AD9" s="97" t="s">
        <v>28</v>
      </c>
      <c r="AE9" s="98" t="s">
        <v>29</v>
      </c>
      <c r="AF9" s="99" t="s">
        <v>26</v>
      </c>
      <c r="AG9" s="97" t="s">
        <v>27</v>
      </c>
      <c r="AH9" s="97" t="s">
        <v>28</v>
      </c>
      <c r="AI9" s="100" t="s">
        <v>29</v>
      </c>
      <c r="AJ9" s="99" t="s">
        <v>26</v>
      </c>
      <c r="AK9" s="97" t="s">
        <v>27</v>
      </c>
      <c r="AL9" s="97" t="s">
        <v>28</v>
      </c>
      <c r="AM9" s="100" t="s">
        <v>29</v>
      </c>
      <c r="AN9" s="99" t="s">
        <v>26</v>
      </c>
      <c r="AO9" s="97" t="s">
        <v>27</v>
      </c>
      <c r="AP9" s="97" t="s">
        <v>28</v>
      </c>
      <c r="AQ9" s="100" t="s">
        <v>29</v>
      </c>
      <c r="AR9" s="102"/>
      <c r="AT9" s="142"/>
      <c r="AV9" s="144"/>
      <c r="AW9" s="135"/>
      <c r="AX9" s="135"/>
      <c r="AY9" s="135"/>
    </row>
    <row r="10" spans="2:54" s="40" customFormat="1" ht="24" customHeight="1" x14ac:dyDescent="0.4">
      <c r="B10" s="41" t="e">
        <f t="shared" ref="B10:B38" si="0">IF(SUM(J$18:J$38)="","",IF(J10=0,"",RANK(J10,J$18:J$38)))</f>
        <v>#REF!</v>
      </c>
      <c r="C10" s="121">
        <f t="shared" ref="C10:C38" si="1">IF(SUM(H$18:H$38)="","",IF(H10=0,"",RANK(H10,H$10:H$38)))</f>
        <v>1</v>
      </c>
      <c r="D10" s="89" t="s">
        <v>59</v>
      </c>
      <c r="E10" s="42" t="s">
        <v>62</v>
      </c>
      <c r="F10" s="43" t="s">
        <v>63</v>
      </c>
      <c r="G10" s="126" t="s">
        <v>61</v>
      </c>
      <c r="H10" s="128">
        <f t="shared" ref="H10:H38" si="2">SUM(M10:AR10)</f>
        <v>99</v>
      </c>
      <c r="I10" s="127"/>
      <c r="J10" s="44"/>
      <c r="L10" s="107"/>
      <c r="M10" s="54">
        <v>99</v>
      </c>
      <c r="N10" s="54"/>
      <c r="O10" s="46"/>
      <c r="P10" s="76"/>
      <c r="Q10" s="54"/>
      <c r="R10" s="54"/>
      <c r="S10" s="46"/>
      <c r="T10" s="76"/>
      <c r="U10" s="54"/>
      <c r="V10" s="54"/>
      <c r="W10" s="46"/>
      <c r="X10" s="76"/>
      <c r="Y10" s="54"/>
      <c r="Z10" s="54"/>
      <c r="AA10" s="46"/>
      <c r="AB10" s="86"/>
      <c r="AC10" s="54"/>
      <c r="AD10" s="54"/>
      <c r="AE10" s="46"/>
      <c r="AF10" s="76"/>
      <c r="AG10" s="54"/>
      <c r="AH10" s="54"/>
      <c r="AI10" s="108"/>
      <c r="AJ10" s="76"/>
      <c r="AK10" s="54"/>
      <c r="AL10" s="54"/>
      <c r="AM10" s="108"/>
      <c r="AN10" s="76"/>
      <c r="AO10" s="54"/>
      <c r="AP10" s="54"/>
      <c r="AQ10" s="108"/>
      <c r="AR10" s="103"/>
      <c r="AT10" s="47"/>
      <c r="AV10" s="78"/>
      <c r="AW10" s="48"/>
      <c r="AX10" s="79"/>
      <c r="AY10" s="48">
        <f>YEAR($AY$6)-YEAR(AX10)</f>
        <v>118</v>
      </c>
      <c r="AZ10"/>
    </row>
    <row r="11" spans="2:54" s="40" customFormat="1" ht="24" customHeight="1" x14ac:dyDescent="0.4">
      <c r="B11" s="41" t="e">
        <f t="shared" si="0"/>
        <v>#REF!</v>
      </c>
      <c r="C11" s="121">
        <f t="shared" si="1"/>
        <v>2</v>
      </c>
      <c r="D11" s="132" t="s">
        <v>88</v>
      </c>
      <c r="E11" s="53" t="s">
        <v>89</v>
      </c>
      <c r="F11" s="119" t="s">
        <v>90</v>
      </c>
      <c r="G11" s="122" t="s">
        <v>61</v>
      </c>
      <c r="H11" s="128">
        <f t="shared" si="2"/>
        <v>84</v>
      </c>
      <c r="I11" s="127"/>
      <c r="J11" s="44"/>
      <c r="L11" s="107"/>
      <c r="M11" s="45">
        <v>84</v>
      </c>
      <c r="N11" s="45"/>
      <c r="O11" s="85"/>
      <c r="P11" s="76"/>
      <c r="Q11" s="45"/>
      <c r="R11" s="45"/>
      <c r="S11" s="49"/>
      <c r="T11" s="76"/>
      <c r="U11" s="45"/>
      <c r="V11" s="45"/>
      <c r="W11" s="49"/>
      <c r="X11" s="76"/>
      <c r="Y11" s="45"/>
      <c r="Z11" s="45"/>
      <c r="AA11" s="49"/>
      <c r="AB11" s="86"/>
      <c r="AC11" s="54"/>
      <c r="AD11" s="54"/>
      <c r="AE11" s="46"/>
      <c r="AF11" s="76"/>
      <c r="AG11" s="87"/>
      <c r="AH11" s="54"/>
      <c r="AI11" s="108"/>
      <c r="AJ11" s="76"/>
      <c r="AK11" s="87"/>
      <c r="AL11" s="54"/>
      <c r="AM11" s="108"/>
      <c r="AN11" s="76"/>
      <c r="AO11" s="87"/>
      <c r="AP11" s="54"/>
      <c r="AQ11" s="108"/>
      <c r="AR11" s="103"/>
      <c r="AT11" s="47"/>
      <c r="AV11" s="78"/>
      <c r="AW11" s="48"/>
      <c r="AX11" s="79"/>
      <c r="AY11" s="48">
        <f>YEAR($AY$6)-YEAR(AX11)</f>
        <v>118</v>
      </c>
      <c r="AZ11"/>
    </row>
    <row r="12" spans="2:54" s="40" customFormat="1" ht="24" customHeight="1" x14ac:dyDescent="0.4">
      <c r="B12" s="41" t="e">
        <f t="shared" si="0"/>
        <v>#REF!</v>
      </c>
      <c r="C12" s="121">
        <f t="shared" si="1"/>
        <v>3</v>
      </c>
      <c r="D12" s="130" t="s">
        <v>91</v>
      </c>
      <c r="E12" s="53" t="s">
        <v>92</v>
      </c>
      <c r="F12" s="43"/>
      <c r="G12" s="124" t="s">
        <v>61</v>
      </c>
      <c r="H12" s="128">
        <f t="shared" si="2"/>
        <v>72</v>
      </c>
      <c r="I12" s="127"/>
      <c r="J12" s="44"/>
      <c r="L12" s="107"/>
      <c r="M12" s="50">
        <v>72</v>
      </c>
      <c r="N12" s="45"/>
      <c r="O12" s="46"/>
      <c r="P12" s="76"/>
      <c r="Q12" s="45"/>
      <c r="R12" s="45"/>
      <c r="S12" s="46"/>
      <c r="T12" s="76"/>
      <c r="U12" s="45"/>
      <c r="V12" s="45"/>
      <c r="W12" s="46"/>
      <c r="X12" s="76"/>
      <c r="Y12" s="45"/>
      <c r="Z12" s="45"/>
      <c r="AA12" s="46"/>
      <c r="AB12" s="86"/>
      <c r="AC12" s="54"/>
      <c r="AD12" s="54"/>
      <c r="AE12" s="46"/>
      <c r="AF12" s="76"/>
      <c r="AG12" s="54"/>
      <c r="AH12" s="54"/>
      <c r="AI12" s="108"/>
      <c r="AJ12" s="76"/>
      <c r="AK12" s="54"/>
      <c r="AL12" s="54"/>
      <c r="AM12" s="108"/>
      <c r="AN12" s="76"/>
      <c r="AO12" s="54"/>
      <c r="AP12" s="54"/>
      <c r="AQ12" s="108"/>
      <c r="AR12" s="103"/>
      <c r="AT12" s="47">
        <v>28</v>
      </c>
      <c r="AV12" s="78"/>
      <c r="AW12" s="48"/>
      <c r="AX12" s="79"/>
      <c r="AY12" s="48">
        <f t="shared" ref="AY12:AY24" si="3">YEAR($AY$6)-YEAR(AX12)</f>
        <v>118</v>
      </c>
      <c r="AZ12"/>
    </row>
    <row r="13" spans="2:54" s="40" customFormat="1" ht="24" customHeight="1" x14ac:dyDescent="0.4">
      <c r="B13" s="41" t="e">
        <f t="shared" si="0"/>
        <v>#REF!</v>
      </c>
      <c r="C13" s="121">
        <f t="shared" si="1"/>
        <v>4</v>
      </c>
      <c r="D13" s="52" t="s">
        <v>93</v>
      </c>
      <c r="E13" s="42" t="s">
        <v>94</v>
      </c>
      <c r="F13" s="43" t="s">
        <v>95</v>
      </c>
      <c r="G13" s="125" t="s">
        <v>61</v>
      </c>
      <c r="H13" s="128">
        <f t="shared" si="2"/>
        <v>68</v>
      </c>
      <c r="I13" s="127"/>
      <c r="J13" s="44"/>
      <c r="L13" s="107"/>
      <c r="M13" s="45">
        <v>68</v>
      </c>
      <c r="N13" s="45"/>
      <c r="O13" s="46"/>
      <c r="P13" s="76"/>
      <c r="Q13" s="45"/>
      <c r="R13" s="45"/>
      <c r="S13" s="46"/>
      <c r="T13" s="76"/>
      <c r="U13" s="45"/>
      <c r="V13" s="45"/>
      <c r="W13" s="46"/>
      <c r="X13" s="76"/>
      <c r="Y13" s="45"/>
      <c r="Z13" s="45"/>
      <c r="AA13" s="46"/>
      <c r="AB13" s="86"/>
      <c r="AC13" s="54"/>
      <c r="AD13" s="54"/>
      <c r="AE13" s="46"/>
      <c r="AF13" s="76"/>
      <c r="AG13" s="54"/>
      <c r="AH13" s="54"/>
      <c r="AI13" s="108"/>
      <c r="AJ13" s="76"/>
      <c r="AK13" s="54"/>
      <c r="AL13" s="54"/>
      <c r="AM13" s="108"/>
      <c r="AN13" s="76"/>
      <c r="AO13" s="54"/>
      <c r="AP13" s="54"/>
      <c r="AQ13" s="108"/>
      <c r="AR13" s="103"/>
      <c r="AT13" s="51">
        <v>24</v>
      </c>
      <c r="AV13" s="78"/>
      <c r="AW13" s="48"/>
      <c r="AX13" s="79"/>
      <c r="AY13" s="48">
        <f t="shared" si="3"/>
        <v>118</v>
      </c>
      <c r="AZ13"/>
    </row>
    <row r="14" spans="2:54" s="40" customFormat="1" ht="24" customHeight="1" x14ac:dyDescent="0.4">
      <c r="B14" s="41" t="e">
        <f t="shared" si="0"/>
        <v>#REF!</v>
      </c>
      <c r="C14" s="121">
        <f t="shared" si="1"/>
        <v>5</v>
      </c>
      <c r="D14" s="52" t="s">
        <v>60</v>
      </c>
      <c r="E14" s="42" t="s">
        <v>64</v>
      </c>
      <c r="F14" s="43" t="s">
        <v>65</v>
      </c>
      <c r="G14" s="125" t="s">
        <v>61</v>
      </c>
      <c r="H14" s="128">
        <f t="shared" si="2"/>
        <v>59</v>
      </c>
      <c r="I14" s="127"/>
      <c r="J14" s="44"/>
      <c r="L14" s="107"/>
      <c r="M14" s="45">
        <v>59</v>
      </c>
      <c r="N14" s="45"/>
      <c r="O14" s="46"/>
      <c r="P14" s="76"/>
      <c r="Q14" s="45"/>
      <c r="R14" s="45"/>
      <c r="S14" s="46"/>
      <c r="T14" s="76"/>
      <c r="U14" s="45"/>
      <c r="V14" s="45"/>
      <c r="W14" s="46"/>
      <c r="X14" s="76"/>
      <c r="Y14" s="45"/>
      <c r="Z14" s="45"/>
      <c r="AA14" s="46"/>
      <c r="AB14" s="86"/>
      <c r="AC14" s="54"/>
      <c r="AD14" s="54"/>
      <c r="AE14" s="46"/>
      <c r="AF14" s="76"/>
      <c r="AG14" s="54"/>
      <c r="AH14" s="54"/>
      <c r="AI14" s="108"/>
      <c r="AJ14" s="76"/>
      <c r="AK14" s="54"/>
      <c r="AL14" s="54"/>
      <c r="AM14" s="108"/>
      <c r="AN14" s="76"/>
      <c r="AO14" s="54"/>
      <c r="AP14" s="54"/>
      <c r="AQ14" s="108"/>
      <c r="AR14" s="103"/>
      <c r="AT14" s="47"/>
      <c r="AV14" s="78"/>
      <c r="AW14" s="48"/>
      <c r="AX14" s="79"/>
      <c r="AY14" s="48">
        <f>YEAR($AY$6)-YEAR(AX14)</f>
        <v>118</v>
      </c>
      <c r="AZ14"/>
    </row>
    <row r="15" spans="2:54" s="40" customFormat="1" ht="24" customHeight="1" x14ac:dyDescent="0.4">
      <c r="B15" s="41" t="e">
        <f t="shared" si="0"/>
        <v>#REF!</v>
      </c>
      <c r="C15" s="121">
        <f t="shared" si="1"/>
        <v>6</v>
      </c>
      <c r="D15" s="52" t="s">
        <v>96</v>
      </c>
      <c r="E15" s="42" t="s">
        <v>99</v>
      </c>
      <c r="F15" s="43" t="s">
        <v>108</v>
      </c>
      <c r="G15" s="125" t="s">
        <v>109</v>
      </c>
      <c r="H15" s="128">
        <f t="shared" si="2"/>
        <v>56</v>
      </c>
      <c r="I15" s="127"/>
      <c r="J15" s="44"/>
      <c r="L15" s="107"/>
      <c r="M15" s="45">
        <v>56</v>
      </c>
      <c r="N15" s="45"/>
      <c r="O15" s="46"/>
      <c r="P15" s="76"/>
      <c r="Q15" s="45"/>
      <c r="R15" s="45"/>
      <c r="S15" s="46"/>
      <c r="T15" s="76"/>
      <c r="U15" s="45"/>
      <c r="V15" s="45"/>
      <c r="W15" s="46"/>
      <c r="X15" s="76"/>
      <c r="Y15" s="45"/>
      <c r="Z15" s="45"/>
      <c r="AA15" s="46"/>
      <c r="AB15" s="86"/>
      <c r="AC15" s="54"/>
      <c r="AD15" s="54"/>
      <c r="AE15" s="46"/>
      <c r="AF15" s="76"/>
      <c r="AG15" s="54"/>
      <c r="AH15" s="54"/>
      <c r="AI15" s="108"/>
      <c r="AJ15" s="76"/>
      <c r="AK15" s="54"/>
      <c r="AL15" s="54"/>
      <c r="AM15" s="108"/>
      <c r="AN15" s="76"/>
      <c r="AO15" s="54"/>
      <c r="AP15" s="54"/>
      <c r="AQ15" s="108"/>
      <c r="AR15" s="103"/>
      <c r="AT15" s="47"/>
      <c r="AV15" s="91"/>
      <c r="AW15" s="48"/>
      <c r="AX15" s="79"/>
      <c r="AY15" s="48">
        <f>YEAR($AY$6)-YEAR(AX15)</f>
        <v>118</v>
      </c>
      <c r="AZ15"/>
    </row>
    <row r="16" spans="2:54" s="40" customFormat="1" ht="24" customHeight="1" x14ac:dyDescent="0.4">
      <c r="B16" s="41" t="e">
        <f t="shared" si="0"/>
        <v>#REF!</v>
      </c>
      <c r="C16" s="121">
        <f t="shared" si="1"/>
        <v>7</v>
      </c>
      <c r="D16" s="130" t="s">
        <v>97</v>
      </c>
      <c r="E16" s="42" t="s">
        <v>98</v>
      </c>
      <c r="F16" s="43" t="s">
        <v>107</v>
      </c>
      <c r="G16" s="125" t="s">
        <v>61</v>
      </c>
      <c r="H16" s="128">
        <f t="shared" si="2"/>
        <v>54</v>
      </c>
      <c r="I16" s="127"/>
      <c r="J16" s="44"/>
      <c r="L16" s="107"/>
      <c r="M16" s="45">
        <v>54</v>
      </c>
      <c r="N16" s="45"/>
      <c r="O16" s="46"/>
      <c r="P16" s="76"/>
      <c r="Q16" s="45"/>
      <c r="R16" s="45"/>
      <c r="S16" s="46"/>
      <c r="T16" s="76"/>
      <c r="U16" s="45"/>
      <c r="V16" s="45"/>
      <c r="W16" s="46"/>
      <c r="X16" s="76"/>
      <c r="Y16" s="45"/>
      <c r="Z16" s="45"/>
      <c r="AA16" s="46"/>
      <c r="AB16" s="86"/>
      <c r="AC16" s="54"/>
      <c r="AD16" s="54"/>
      <c r="AE16" s="46"/>
      <c r="AF16" s="76"/>
      <c r="AG16" s="54"/>
      <c r="AH16" s="54"/>
      <c r="AI16" s="108"/>
      <c r="AJ16" s="76"/>
      <c r="AK16" s="54"/>
      <c r="AL16" s="54"/>
      <c r="AM16" s="108"/>
      <c r="AN16" s="76"/>
      <c r="AO16" s="54"/>
      <c r="AP16" s="54"/>
      <c r="AQ16" s="108"/>
      <c r="AR16" s="103"/>
      <c r="AT16" s="47"/>
      <c r="AV16" s="78"/>
      <c r="AW16" s="48"/>
      <c r="AX16" s="79"/>
      <c r="AY16" s="48">
        <f>YEAR($AY$6)-YEAR(AX16)</f>
        <v>118</v>
      </c>
      <c r="AZ16"/>
    </row>
    <row r="17" spans="2:52" s="40" customFormat="1" ht="24" customHeight="1" x14ac:dyDescent="0.4">
      <c r="B17" s="41" t="e">
        <f t="shared" si="0"/>
        <v>#REF!</v>
      </c>
      <c r="C17" s="121">
        <f t="shared" si="1"/>
        <v>8</v>
      </c>
      <c r="D17" s="52" t="s">
        <v>100</v>
      </c>
      <c r="E17" s="42" t="s">
        <v>101</v>
      </c>
      <c r="F17" s="120" t="s">
        <v>111</v>
      </c>
      <c r="G17" s="123"/>
      <c r="H17" s="128">
        <f t="shared" si="2"/>
        <v>53</v>
      </c>
      <c r="I17" s="127"/>
      <c r="J17" s="44"/>
      <c r="L17" s="107"/>
      <c r="M17" s="45">
        <v>53</v>
      </c>
      <c r="N17" s="45"/>
      <c r="O17" s="49"/>
      <c r="P17" s="76"/>
      <c r="Q17" s="45"/>
      <c r="R17" s="45"/>
      <c r="S17" s="49"/>
      <c r="T17" s="76"/>
      <c r="U17" s="45"/>
      <c r="V17" s="45"/>
      <c r="W17" s="49"/>
      <c r="X17" s="76"/>
      <c r="Y17" s="45"/>
      <c r="Z17" s="45"/>
      <c r="AA17" s="49"/>
      <c r="AB17" s="86"/>
      <c r="AC17" s="54"/>
      <c r="AD17" s="54"/>
      <c r="AE17" s="46"/>
      <c r="AF17" s="76"/>
      <c r="AG17" s="54"/>
      <c r="AH17" s="54"/>
      <c r="AI17" s="108"/>
      <c r="AJ17" s="76"/>
      <c r="AK17" s="54"/>
      <c r="AL17" s="54"/>
      <c r="AM17" s="108"/>
      <c r="AN17" s="76"/>
      <c r="AO17" s="54"/>
      <c r="AP17" s="54"/>
      <c r="AQ17" s="108"/>
      <c r="AR17" s="103"/>
      <c r="AT17" s="47"/>
      <c r="AV17" s="78"/>
      <c r="AW17" s="48"/>
      <c r="AX17" s="79"/>
      <c r="AY17" s="48">
        <f>YEAR($AY$6)-YEAR(AX17)</f>
        <v>118</v>
      </c>
      <c r="AZ17"/>
    </row>
    <row r="18" spans="2:52" s="40" customFormat="1" ht="24" customHeight="1" x14ac:dyDescent="0.4">
      <c r="B18" s="41" t="e">
        <f t="shared" si="0"/>
        <v>#REF!</v>
      </c>
      <c r="C18" s="121">
        <f t="shared" si="1"/>
        <v>9</v>
      </c>
      <c r="D18" s="132" t="s">
        <v>83</v>
      </c>
      <c r="E18" s="53" t="s">
        <v>102</v>
      </c>
      <c r="F18" s="119" t="s">
        <v>87</v>
      </c>
      <c r="G18" s="123" t="s">
        <v>79</v>
      </c>
      <c r="H18" s="128">
        <f t="shared" si="2"/>
        <v>45</v>
      </c>
      <c r="I18" s="127"/>
      <c r="J18" s="88"/>
      <c r="L18" s="109"/>
      <c r="M18" s="45">
        <v>45</v>
      </c>
      <c r="N18" s="45"/>
      <c r="O18" s="49"/>
      <c r="P18" s="94"/>
      <c r="Q18" s="45"/>
      <c r="R18" s="45"/>
      <c r="S18" s="49"/>
      <c r="T18" s="94"/>
      <c r="U18" s="45"/>
      <c r="V18" s="45"/>
      <c r="W18" s="49"/>
      <c r="X18" s="94"/>
      <c r="Y18" s="45"/>
      <c r="Z18" s="45"/>
      <c r="AA18" s="49"/>
      <c r="AB18" s="95"/>
      <c r="AC18" s="45"/>
      <c r="AD18" s="45"/>
      <c r="AE18" s="49"/>
      <c r="AF18" s="94"/>
      <c r="AG18" s="45"/>
      <c r="AH18" s="45"/>
      <c r="AI18" s="110"/>
      <c r="AJ18" s="94"/>
      <c r="AK18" s="45"/>
      <c r="AL18" s="45"/>
      <c r="AM18" s="110"/>
      <c r="AN18" s="94"/>
      <c r="AO18" s="45"/>
      <c r="AP18" s="45"/>
      <c r="AQ18" s="110"/>
      <c r="AR18" s="103"/>
      <c r="AT18" s="47"/>
      <c r="AV18" s="78"/>
      <c r="AW18" s="48"/>
      <c r="AX18" s="79"/>
      <c r="AY18" s="48">
        <f>YEAR($AY$6)-YEAR(AX18)</f>
        <v>118</v>
      </c>
      <c r="AZ18"/>
    </row>
    <row r="19" spans="2:52" s="40" customFormat="1" ht="24" customHeight="1" x14ac:dyDescent="0.4">
      <c r="B19" s="41" t="e">
        <f t="shared" si="0"/>
        <v>#REF!</v>
      </c>
      <c r="C19" s="121">
        <f t="shared" si="1"/>
        <v>9</v>
      </c>
      <c r="D19" s="130" t="s">
        <v>81</v>
      </c>
      <c r="E19" s="42" t="s">
        <v>82</v>
      </c>
      <c r="F19" s="43" t="s">
        <v>86</v>
      </c>
      <c r="G19" s="125" t="s">
        <v>84</v>
      </c>
      <c r="H19" s="128">
        <f t="shared" si="2"/>
        <v>45</v>
      </c>
      <c r="I19" s="127"/>
      <c r="J19" s="44"/>
      <c r="L19" s="107"/>
      <c r="M19" s="45">
        <v>45</v>
      </c>
      <c r="N19" s="45"/>
      <c r="O19" s="46"/>
      <c r="P19" s="76"/>
      <c r="Q19" s="45"/>
      <c r="R19" s="45"/>
      <c r="S19" s="46"/>
      <c r="T19" s="76"/>
      <c r="U19" s="45"/>
      <c r="V19" s="45"/>
      <c r="W19" s="46"/>
      <c r="X19" s="76"/>
      <c r="Y19" s="45"/>
      <c r="Z19" s="45"/>
      <c r="AA19" s="46"/>
      <c r="AB19" s="86"/>
      <c r="AC19" s="54"/>
      <c r="AD19" s="54"/>
      <c r="AE19" s="46"/>
      <c r="AF19" s="76"/>
      <c r="AG19" s="54"/>
      <c r="AH19" s="54"/>
      <c r="AI19" s="108"/>
      <c r="AJ19" s="76"/>
      <c r="AK19" s="54"/>
      <c r="AL19" s="54"/>
      <c r="AM19" s="108"/>
      <c r="AN19" s="76"/>
      <c r="AO19" s="54"/>
      <c r="AP19" s="54"/>
      <c r="AQ19" s="108"/>
      <c r="AR19" s="103"/>
      <c r="AT19" s="47"/>
      <c r="AV19" s="78"/>
      <c r="AW19" s="48"/>
      <c r="AX19" s="79"/>
      <c r="AY19" s="48">
        <f t="shared" si="3"/>
        <v>118</v>
      </c>
      <c r="AZ19"/>
    </row>
    <row r="20" spans="2:52" s="40" customFormat="1" ht="24" customHeight="1" x14ac:dyDescent="0.4">
      <c r="B20" s="41" t="e">
        <f t="shared" si="0"/>
        <v>#REF!</v>
      </c>
      <c r="C20" s="121">
        <f t="shared" si="1"/>
        <v>9</v>
      </c>
      <c r="D20" s="52" t="s">
        <v>103</v>
      </c>
      <c r="E20" s="42" t="s">
        <v>104</v>
      </c>
      <c r="F20" s="43"/>
      <c r="G20" s="125" t="s">
        <v>61</v>
      </c>
      <c r="H20" s="128">
        <f t="shared" si="2"/>
        <v>45</v>
      </c>
      <c r="I20" s="127"/>
      <c r="J20" s="44"/>
      <c r="L20" s="107"/>
      <c r="M20" s="45">
        <v>45</v>
      </c>
      <c r="N20" s="45"/>
      <c r="O20" s="46"/>
      <c r="P20" s="76"/>
      <c r="Q20" s="45"/>
      <c r="R20" s="45"/>
      <c r="S20" s="46"/>
      <c r="T20" s="76"/>
      <c r="U20" s="45"/>
      <c r="V20" s="45"/>
      <c r="W20" s="46"/>
      <c r="X20" s="76"/>
      <c r="Y20" s="45"/>
      <c r="Z20" s="45"/>
      <c r="AA20" s="46"/>
      <c r="AB20" s="86"/>
      <c r="AC20" s="54"/>
      <c r="AD20" s="54"/>
      <c r="AE20" s="46"/>
      <c r="AF20" s="76"/>
      <c r="AG20" s="54"/>
      <c r="AH20" s="54"/>
      <c r="AI20" s="108"/>
      <c r="AJ20" s="76"/>
      <c r="AK20" s="54"/>
      <c r="AL20" s="54"/>
      <c r="AM20" s="108"/>
      <c r="AN20" s="76"/>
      <c r="AO20" s="54"/>
      <c r="AP20" s="54"/>
      <c r="AQ20" s="108"/>
      <c r="AR20" s="103"/>
      <c r="AT20" s="47"/>
      <c r="AV20" s="78"/>
      <c r="AW20" s="48"/>
      <c r="AX20" s="79"/>
      <c r="AY20" s="48">
        <f t="shared" si="3"/>
        <v>118</v>
      </c>
      <c r="AZ20"/>
    </row>
    <row r="21" spans="2:52" s="40" customFormat="1" ht="24" customHeight="1" x14ac:dyDescent="0.4">
      <c r="B21" s="41" t="e">
        <f t="shared" si="0"/>
        <v>#REF!</v>
      </c>
      <c r="C21" s="121">
        <f t="shared" si="1"/>
        <v>9</v>
      </c>
      <c r="D21" s="52" t="s">
        <v>67</v>
      </c>
      <c r="E21" s="42" t="s">
        <v>77</v>
      </c>
      <c r="F21" s="43" t="s">
        <v>68</v>
      </c>
      <c r="G21" s="126" t="s">
        <v>61</v>
      </c>
      <c r="H21" s="128">
        <f t="shared" si="2"/>
        <v>45</v>
      </c>
      <c r="I21" s="127"/>
      <c r="J21" s="44"/>
      <c r="L21" s="107"/>
      <c r="M21" s="45">
        <v>45</v>
      </c>
      <c r="N21" s="45"/>
      <c r="O21" s="46"/>
      <c r="P21" s="76"/>
      <c r="Q21" s="45"/>
      <c r="R21" s="45"/>
      <c r="S21" s="46"/>
      <c r="T21" s="76"/>
      <c r="U21" s="45"/>
      <c r="V21" s="45"/>
      <c r="W21" s="46"/>
      <c r="X21" s="76"/>
      <c r="Y21" s="45"/>
      <c r="Z21" s="45"/>
      <c r="AA21" s="46"/>
      <c r="AB21" s="86"/>
      <c r="AC21" s="54"/>
      <c r="AD21" s="54"/>
      <c r="AE21" s="46"/>
      <c r="AF21" s="76"/>
      <c r="AG21" s="54"/>
      <c r="AH21" s="54"/>
      <c r="AI21" s="108"/>
      <c r="AJ21" s="76"/>
      <c r="AK21" s="54"/>
      <c r="AL21" s="54"/>
      <c r="AM21" s="108"/>
      <c r="AN21" s="76"/>
      <c r="AO21" s="54"/>
      <c r="AP21" s="54"/>
      <c r="AQ21" s="108"/>
      <c r="AR21" s="103"/>
      <c r="AT21" s="47"/>
      <c r="AV21" s="78"/>
      <c r="AW21" s="48"/>
      <c r="AX21" s="79"/>
      <c r="AY21" s="48">
        <f t="shared" ref="AY21" si="4">YEAR($AY$6)-YEAR(AX21)</f>
        <v>118</v>
      </c>
      <c r="AZ21"/>
    </row>
    <row r="22" spans="2:52" s="40" customFormat="1" ht="24" customHeight="1" x14ac:dyDescent="0.4">
      <c r="B22" s="41" t="e">
        <f t="shared" si="0"/>
        <v>#REF!</v>
      </c>
      <c r="C22" s="121">
        <f t="shared" si="1"/>
        <v>13</v>
      </c>
      <c r="D22" s="52" t="s">
        <v>70</v>
      </c>
      <c r="E22" s="42" t="s">
        <v>71</v>
      </c>
      <c r="F22" s="43" t="s">
        <v>72</v>
      </c>
      <c r="G22" s="125" t="s">
        <v>61</v>
      </c>
      <c r="H22" s="128">
        <f t="shared" si="2"/>
        <v>34</v>
      </c>
      <c r="I22" s="127"/>
      <c r="J22" s="44"/>
      <c r="L22" s="107"/>
      <c r="M22" s="54">
        <v>34</v>
      </c>
      <c r="N22" s="54"/>
      <c r="O22" s="46"/>
      <c r="P22" s="76"/>
      <c r="Q22" s="54"/>
      <c r="R22" s="54"/>
      <c r="S22" s="46"/>
      <c r="T22" s="76"/>
      <c r="U22" s="54"/>
      <c r="V22" s="54"/>
      <c r="W22" s="46"/>
      <c r="X22" s="76"/>
      <c r="Y22" s="54"/>
      <c r="Z22" s="54"/>
      <c r="AA22" s="46"/>
      <c r="AB22" s="86"/>
      <c r="AC22" s="54"/>
      <c r="AD22" s="54"/>
      <c r="AE22" s="46"/>
      <c r="AF22" s="76"/>
      <c r="AG22" s="54"/>
      <c r="AH22" s="54"/>
      <c r="AI22" s="108"/>
      <c r="AJ22" s="76"/>
      <c r="AK22" s="54"/>
      <c r="AL22" s="54"/>
      <c r="AM22" s="108"/>
      <c r="AN22" s="76"/>
      <c r="AO22" s="54"/>
      <c r="AP22" s="54"/>
      <c r="AQ22" s="108"/>
      <c r="AR22" s="103"/>
      <c r="AT22" s="47"/>
      <c r="AV22" s="78"/>
      <c r="AW22" s="48"/>
      <c r="AX22" s="79"/>
      <c r="AY22" s="48">
        <f>YEAR($AY$6)-YEAR(AX22)</f>
        <v>118</v>
      </c>
      <c r="AZ22"/>
    </row>
    <row r="23" spans="2:52" s="40" customFormat="1" ht="24" customHeight="1" x14ac:dyDescent="0.4">
      <c r="B23" s="41" t="e">
        <f t="shared" si="0"/>
        <v>#REF!</v>
      </c>
      <c r="C23" s="121">
        <f t="shared" si="1"/>
        <v>13</v>
      </c>
      <c r="D23" s="52" t="s">
        <v>80</v>
      </c>
      <c r="E23" s="42" t="s">
        <v>77</v>
      </c>
      <c r="F23" s="43" t="s">
        <v>85</v>
      </c>
      <c r="G23" s="125" t="s">
        <v>84</v>
      </c>
      <c r="H23" s="128">
        <f t="shared" si="2"/>
        <v>34</v>
      </c>
      <c r="I23" s="127"/>
      <c r="J23" s="44"/>
      <c r="L23" s="107"/>
      <c r="M23" s="50">
        <v>34</v>
      </c>
      <c r="N23" s="45"/>
      <c r="O23" s="46"/>
      <c r="P23" s="76"/>
      <c r="Q23" s="45"/>
      <c r="R23" s="45"/>
      <c r="S23" s="46"/>
      <c r="T23" s="76"/>
      <c r="U23" s="45"/>
      <c r="V23" s="45"/>
      <c r="W23" s="46"/>
      <c r="X23" s="76"/>
      <c r="Y23" s="45"/>
      <c r="Z23" s="45"/>
      <c r="AA23" s="46"/>
      <c r="AB23" s="86"/>
      <c r="AC23" s="54"/>
      <c r="AD23" s="54"/>
      <c r="AE23" s="46"/>
      <c r="AF23" s="76"/>
      <c r="AG23" s="54"/>
      <c r="AH23" s="54"/>
      <c r="AI23" s="108"/>
      <c r="AJ23" s="76"/>
      <c r="AK23" s="54"/>
      <c r="AL23" s="54"/>
      <c r="AM23" s="108"/>
      <c r="AN23" s="76"/>
      <c r="AO23" s="54"/>
      <c r="AP23" s="54"/>
      <c r="AQ23" s="108"/>
      <c r="AR23" s="103"/>
      <c r="AT23" s="47"/>
      <c r="AV23" s="78"/>
      <c r="AW23" s="48"/>
      <c r="AX23" s="79"/>
      <c r="AY23" s="48">
        <f>YEAR($AY$6)-YEAR(AX23)</f>
        <v>118</v>
      </c>
      <c r="AZ23"/>
    </row>
    <row r="24" spans="2:52" s="40" customFormat="1" ht="24" customHeight="1" x14ac:dyDescent="0.4">
      <c r="B24" s="41" t="e">
        <f t="shared" si="0"/>
        <v>#REF!</v>
      </c>
      <c r="C24" s="121">
        <f t="shared" si="1"/>
        <v>13</v>
      </c>
      <c r="D24" s="52" t="s">
        <v>105</v>
      </c>
      <c r="E24" s="53" t="s">
        <v>106</v>
      </c>
      <c r="F24" s="43" t="s">
        <v>110</v>
      </c>
      <c r="G24" s="125" t="s">
        <v>61</v>
      </c>
      <c r="H24" s="128">
        <f t="shared" si="2"/>
        <v>34</v>
      </c>
      <c r="I24" s="127"/>
      <c r="J24" s="44"/>
      <c r="L24" s="107"/>
      <c r="M24" s="45">
        <v>34</v>
      </c>
      <c r="N24" s="45"/>
      <c r="O24" s="49"/>
      <c r="P24" s="76"/>
      <c r="Q24" s="45"/>
      <c r="R24" s="45"/>
      <c r="S24" s="49"/>
      <c r="T24" s="76"/>
      <c r="U24" s="45"/>
      <c r="V24" s="45"/>
      <c r="W24" s="49"/>
      <c r="X24" s="76"/>
      <c r="Y24" s="45"/>
      <c r="Z24" s="45"/>
      <c r="AA24" s="49"/>
      <c r="AB24" s="86"/>
      <c r="AC24" s="54"/>
      <c r="AD24" s="54"/>
      <c r="AE24" s="46"/>
      <c r="AF24" s="76"/>
      <c r="AG24" s="54"/>
      <c r="AH24" s="54"/>
      <c r="AI24" s="108"/>
      <c r="AJ24" s="76"/>
      <c r="AK24" s="54"/>
      <c r="AL24" s="54"/>
      <c r="AM24" s="108"/>
      <c r="AN24" s="76"/>
      <c r="AO24" s="54"/>
      <c r="AP24" s="54"/>
      <c r="AQ24" s="108"/>
      <c r="AR24" s="103"/>
      <c r="AT24" s="47"/>
      <c r="AV24" s="78"/>
      <c r="AW24" s="48"/>
      <c r="AX24" s="79"/>
      <c r="AY24" s="48">
        <f t="shared" si="3"/>
        <v>118</v>
      </c>
      <c r="AZ24"/>
    </row>
    <row r="25" spans="2:52" s="40" customFormat="1" ht="24" customHeight="1" x14ac:dyDescent="0.4">
      <c r="B25" s="41" t="e">
        <f t="shared" si="0"/>
        <v>#REF!</v>
      </c>
      <c r="C25" s="121">
        <f t="shared" si="1"/>
        <v>13</v>
      </c>
      <c r="D25" s="52" t="s">
        <v>75</v>
      </c>
      <c r="E25" s="42" t="s">
        <v>76</v>
      </c>
      <c r="F25" s="43" t="s">
        <v>78</v>
      </c>
      <c r="G25" s="125" t="s">
        <v>79</v>
      </c>
      <c r="H25" s="128">
        <f t="shared" si="2"/>
        <v>34</v>
      </c>
      <c r="I25" s="127"/>
      <c r="J25" s="44"/>
      <c r="L25" s="107"/>
      <c r="M25" s="45">
        <v>34</v>
      </c>
      <c r="N25" s="45"/>
      <c r="O25" s="46"/>
      <c r="P25" s="76"/>
      <c r="Q25" s="45"/>
      <c r="R25" s="45"/>
      <c r="S25" s="46"/>
      <c r="T25" s="76"/>
      <c r="U25" s="45"/>
      <c r="V25" s="45"/>
      <c r="W25" s="46"/>
      <c r="X25" s="76"/>
      <c r="Y25" s="45"/>
      <c r="Z25" s="45"/>
      <c r="AA25" s="46"/>
      <c r="AB25" s="86"/>
      <c r="AC25" s="54"/>
      <c r="AD25" s="54"/>
      <c r="AE25" s="46"/>
      <c r="AF25" s="76"/>
      <c r="AG25" s="54"/>
      <c r="AH25" s="54"/>
      <c r="AI25" s="108"/>
      <c r="AJ25" s="76"/>
      <c r="AK25" s="54"/>
      <c r="AL25" s="54"/>
      <c r="AM25" s="108"/>
      <c r="AN25" s="76"/>
      <c r="AO25" s="54"/>
      <c r="AP25" s="54"/>
      <c r="AQ25" s="108"/>
      <c r="AR25" s="103"/>
      <c r="AT25" s="47"/>
      <c r="AV25" s="78"/>
      <c r="AW25" s="48"/>
      <c r="AX25" s="79"/>
      <c r="AY25" s="48">
        <f t="shared" ref="AY25:AY29" si="5">YEAR($AY$6)-YEAR(AX25)</f>
        <v>118</v>
      </c>
      <c r="AZ25"/>
    </row>
    <row r="26" spans="2:52" s="40" customFormat="1" ht="24" customHeight="1" x14ac:dyDescent="0.4">
      <c r="B26" s="41" t="e">
        <f t="shared" si="0"/>
        <v>#REF!</v>
      </c>
      <c r="C26" s="121" t="str">
        <f t="shared" si="1"/>
        <v/>
      </c>
      <c r="D26" s="52"/>
      <c r="E26" s="42"/>
      <c r="F26" s="43"/>
      <c r="G26" s="125"/>
      <c r="H26" s="128">
        <f t="shared" si="2"/>
        <v>0</v>
      </c>
      <c r="I26" s="127"/>
      <c r="J26" s="44"/>
      <c r="L26" s="107"/>
      <c r="M26" s="45"/>
      <c r="N26" s="45"/>
      <c r="O26" s="46"/>
      <c r="P26" s="76"/>
      <c r="Q26" s="45"/>
      <c r="R26" s="45"/>
      <c r="S26" s="46"/>
      <c r="T26" s="76"/>
      <c r="U26" s="45"/>
      <c r="V26" s="45"/>
      <c r="W26" s="46"/>
      <c r="X26" s="76"/>
      <c r="Y26" s="45"/>
      <c r="Z26" s="45"/>
      <c r="AA26" s="46"/>
      <c r="AB26" s="86"/>
      <c r="AC26" s="54"/>
      <c r="AD26" s="54"/>
      <c r="AE26" s="46"/>
      <c r="AF26" s="76"/>
      <c r="AG26" s="54"/>
      <c r="AH26" s="54"/>
      <c r="AI26" s="108"/>
      <c r="AJ26" s="76"/>
      <c r="AK26" s="54"/>
      <c r="AL26" s="54"/>
      <c r="AM26" s="108"/>
      <c r="AN26" s="76"/>
      <c r="AO26" s="54"/>
      <c r="AP26" s="54"/>
      <c r="AQ26" s="108"/>
      <c r="AR26" s="103"/>
      <c r="AT26" s="47"/>
      <c r="AV26" s="78"/>
      <c r="AW26" s="48"/>
      <c r="AX26" s="79"/>
      <c r="AY26" s="48">
        <f>YEAR($AY$6)-YEAR(AX26)</f>
        <v>118</v>
      </c>
      <c r="AZ26"/>
    </row>
    <row r="27" spans="2:52" s="40" customFormat="1" ht="24" customHeight="1" x14ac:dyDescent="0.4">
      <c r="B27" s="41" t="e">
        <f t="shared" si="0"/>
        <v>#REF!</v>
      </c>
      <c r="C27" s="121" t="str">
        <f t="shared" si="1"/>
        <v/>
      </c>
      <c r="D27" s="52"/>
      <c r="E27" s="42"/>
      <c r="F27" s="43"/>
      <c r="G27" s="126"/>
      <c r="H27" s="128">
        <f t="shared" si="2"/>
        <v>0</v>
      </c>
      <c r="I27" s="127"/>
      <c r="J27" s="44"/>
      <c r="L27" s="107"/>
      <c r="M27" s="45"/>
      <c r="N27" s="45"/>
      <c r="O27" s="46"/>
      <c r="P27" s="76"/>
      <c r="Q27" s="45"/>
      <c r="R27" s="45"/>
      <c r="S27" s="46"/>
      <c r="T27" s="76"/>
      <c r="U27" s="45"/>
      <c r="V27" s="45"/>
      <c r="W27" s="46"/>
      <c r="X27" s="76"/>
      <c r="Y27" s="45"/>
      <c r="Z27" s="45"/>
      <c r="AA27" s="46"/>
      <c r="AB27" s="86"/>
      <c r="AC27" s="54"/>
      <c r="AD27" s="54"/>
      <c r="AE27" s="46"/>
      <c r="AF27" s="76"/>
      <c r="AG27" s="54"/>
      <c r="AH27" s="54"/>
      <c r="AI27" s="108"/>
      <c r="AJ27" s="76"/>
      <c r="AK27" s="54"/>
      <c r="AL27" s="54"/>
      <c r="AM27" s="108"/>
      <c r="AN27" s="76"/>
      <c r="AO27" s="54"/>
      <c r="AP27" s="54"/>
      <c r="AQ27" s="108"/>
      <c r="AR27" s="103"/>
      <c r="AT27" s="47"/>
      <c r="AV27" s="78"/>
      <c r="AW27" s="48"/>
      <c r="AX27" s="79"/>
      <c r="AY27" s="48">
        <f t="shared" si="5"/>
        <v>118</v>
      </c>
      <c r="AZ27"/>
    </row>
    <row r="28" spans="2:52" s="40" customFormat="1" ht="24" customHeight="1" x14ac:dyDescent="0.4">
      <c r="B28" s="41" t="e">
        <f t="shared" si="0"/>
        <v>#REF!</v>
      </c>
      <c r="C28" s="121" t="str">
        <f t="shared" si="1"/>
        <v/>
      </c>
      <c r="D28" s="52"/>
      <c r="E28" s="42"/>
      <c r="F28" s="43"/>
      <c r="G28" s="125"/>
      <c r="H28" s="128">
        <f t="shared" si="2"/>
        <v>0</v>
      </c>
      <c r="I28" s="127"/>
      <c r="J28" s="44"/>
      <c r="L28" s="107"/>
      <c r="M28" s="45"/>
      <c r="N28" s="45"/>
      <c r="O28" s="46"/>
      <c r="P28" s="76"/>
      <c r="Q28" s="45"/>
      <c r="R28" s="45"/>
      <c r="S28" s="46"/>
      <c r="T28" s="76"/>
      <c r="U28" s="45"/>
      <c r="V28" s="45"/>
      <c r="W28" s="46"/>
      <c r="X28" s="76"/>
      <c r="Y28" s="45"/>
      <c r="Z28" s="45"/>
      <c r="AA28" s="46"/>
      <c r="AB28" s="86"/>
      <c r="AC28" s="54"/>
      <c r="AD28" s="54"/>
      <c r="AE28" s="46"/>
      <c r="AF28" s="76"/>
      <c r="AG28" s="54"/>
      <c r="AH28" s="54"/>
      <c r="AI28" s="108"/>
      <c r="AJ28" s="76"/>
      <c r="AK28" s="54"/>
      <c r="AL28" s="54"/>
      <c r="AM28" s="108"/>
      <c r="AN28" s="76"/>
      <c r="AO28" s="54"/>
      <c r="AP28" s="54"/>
      <c r="AQ28" s="108"/>
      <c r="AR28" s="103"/>
      <c r="AT28" s="51"/>
      <c r="AV28" s="78"/>
      <c r="AW28" s="48"/>
      <c r="AX28" s="79"/>
      <c r="AY28" s="48">
        <f t="shared" si="5"/>
        <v>118</v>
      </c>
      <c r="AZ28"/>
    </row>
    <row r="29" spans="2:52" s="40" customFormat="1" ht="24" customHeight="1" x14ac:dyDescent="0.4">
      <c r="B29" s="41" t="e">
        <f t="shared" si="0"/>
        <v>#REF!</v>
      </c>
      <c r="C29" s="121" t="str">
        <f t="shared" si="1"/>
        <v/>
      </c>
      <c r="D29" s="52"/>
      <c r="E29" s="42"/>
      <c r="F29" s="43"/>
      <c r="G29" s="125"/>
      <c r="H29" s="128">
        <f t="shared" si="2"/>
        <v>0</v>
      </c>
      <c r="I29" s="127"/>
      <c r="J29" s="44"/>
      <c r="L29" s="107"/>
      <c r="M29" s="45"/>
      <c r="N29" s="45"/>
      <c r="O29" s="46"/>
      <c r="P29" s="76"/>
      <c r="Q29" s="45"/>
      <c r="R29" s="45"/>
      <c r="S29" s="46"/>
      <c r="T29" s="76"/>
      <c r="U29" s="45"/>
      <c r="V29" s="45"/>
      <c r="W29" s="46"/>
      <c r="X29" s="76"/>
      <c r="Y29" s="45"/>
      <c r="Z29" s="45"/>
      <c r="AA29" s="46"/>
      <c r="AB29" s="86"/>
      <c r="AC29" s="54"/>
      <c r="AD29" s="54"/>
      <c r="AE29" s="46"/>
      <c r="AF29" s="76"/>
      <c r="AG29" s="54"/>
      <c r="AH29" s="54"/>
      <c r="AI29" s="108"/>
      <c r="AJ29" s="76"/>
      <c r="AK29" s="54"/>
      <c r="AL29" s="54"/>
      <c r="AM29" s="108"/>
      <c r="AN29" s="76"/>
      <c r="AO29" s="54"/>
      <c r="AP29" s="54"/>
      <c r="AQ29" s="108"/>
      <c r="AR29" s="103"/>
      <c r="AT29" s="47"/>
      <c r="AV29" s="78"/>
      <c r="AW29" s="48"/>
      <c r="AX29" s="79"/>
      <c r="AY29" s="48">
        <f t="shared" si="5"/>
        <v>118</v>
      </c>
      <c r="AZ29"/>
    </row>
    <row r="30" spans="2:52" s="40" customFormat="1" ht="24" customHeight="1" x14ac:dyDescent="0.4">
      <c r="B30" s="41" t="e">
        <f t="shared" si="0"/>
        <v>#REF!</v>
      </c>
      <c r="C30" s="121" t="str">
        <f t="shared" si="1"/>
        <v/>
      </c>
      <c r="D30" s="130"/>
      <c r="E30" s="53"/>
      <c r="F30" s="43"/>
      <c r="G30" s="126"/>
      <c r="H30" s="128">
        <f t="shared" si="2"/>
        <v>0</v>
      </c>
      <c r="I30" s="127" t="e">
        <f>MIN(#REF!,AG30,AC30,Y30,U30,Q30,M30)</f>
        <v>#REF!</v>
      </c>
      <c r="J30" s="44" t="e">
        <f>H30-I30</f>
        <v>#REF!</v>
      </c>
      <c r="L30" s="107"/>
      <c r="M30" s="45"/>
      <c r="N30" s="45"/>
      <c r="O30" s="46"/>
      <c r="P30" s="76"/>
      <c r="Q30" s="45"/>
      <c r="R30" s="45"/>
      <c r="S30" s="46"/>
      <c r="T30" s="76"/>
      <c r="U30" s="45"/>
      <c r="V30" s="45"/>
      <c r="W30" s="46"/>
      <c r="X30" s="76"/>
      <c r="Y30" s="45"/>
      <c r="Z30" s="45"/>
      <c r="AA30" s="46"/>
      <c r="AB30" s="86"/>
      <c r="AC30" s="54"/>
      <c r="AD30" s="54"/>
      <c r="AE30" s="46"/>
      <c r="AF30" s="76"/>
      <c r="AG30" s="54"/>
      <c r="AH30" s="54"/>
      <c r="AI30" s="108"/>
      <c r="AJ30" s="76"/>
      <c r="AK30" s="54"/>
      <c r="AL30" s="54"/>
      <c r="AM30" s="108"/>
      <c r="AN30" s="76"/>
      <c r="AO30" s="54"/>
      <c r="AP30" s="54"/>
      <c r="AQ30" s="108"/>
      <c r="AR30" s="103"/>
      <c r="AT30" s="47"/>
      <c r="AV30" s="78"/>
      <c r="AW30" s="48"/>
      <c r="AX30" s="79"/>
      <c r="AY30" s="48">
        <f>YEAR($AY$6)-YEAR(AX30)</f>
        <v>118</v>
      </c>
      <c r="AZ30"/>
    </row>
    <row r="31" spans="2:52" s="40" customFormat="1" ht="24" customHeight="1" x14ac:dyDescent="0.4">
      <c r="B31" s="41" t="e">
        <f t="shared" si="0"/>
        <v>#REF!</v>
      </c>
      <c r="C31" s="121" t="str">
        <f t="shared" si="1"/>
        <v/>
      </c>
      <c r="D31" s="52"/>
      <c r="E31" s="42"/>
      <c r="F31" s="43"/>
      <c r="G31" s="125"/>
      <c r="H31" s="128">
        <f t="shared" si="2"/>
        <v>0</v>
      </c>
      <c r="I31" s="127"/>
      <c r="J31" s="44">
        <f>H31-I31</f>
        <v>0</v>
      </c>
      <c r="L31" s="107"/>
      <c r="M31" s="45"/>
      <c r="N31" s="45"/>
      <c r="O31" s="55"/>
      <c r="P31" s="76"/>
      <c r="Q31" s="45"/>
      <c r="R31" s="45"/>
      <c r="S31" s="46"/>
      <c r="T31" s="76"/>
      <c r="U31" s="45"/>
      <c r="V31" s="45"/>
      <c r="W31" s="46"/>
      <c r="X31" s="76"/>
      <c r="Y31" s="45"/>
      <c r="Z31" s="45"/>
      <c r="AA31" s="46"/>
      <c r="AB31" s="86"/>
      <c r="AC31" s="54"/>
      <c r="AD31" s="54"/>
      <c r="AE31" s="46"/>
      <c r="AF31" s="76"/>
      <c r="AG31" s="87"/>
      <c r="AH31" s="54"/>
      <c r="AI31" s="108"/>
      <c r="AJ31" s="76"/>
      <c r="AK31" s="87"/>
      <c r="AL31" s="54"/>
      <c r="AM31" s="108"/>
      <c r="AN31" s="76"/>
      <c r="AO31" s="87"/>
      <c r="AP31" s="54"/>
      <c r="AQ31" s="108"/>
      <c r="AR31" s="103"/>
      <c r="AT31" s="47"/>
      <c r="AV31" s="78"/>
      <c r="AW31" s="48"/>
      <c r="AX31" s="79"/>
      <c r="AY31" s="48">
        <f>YEAR($AY$6)-YEAR(AX31)</f>
        <v>118</v>
      </c>
      <c r="AZ31"/>
    </row>
    <row r="32" spans="2:52" s="40" customFormat="1" ht="24" customHeight="1" x14ac:dyDescent="0.4">
      <c r="B32" s="41" t="e">
        <f t="shared" si="0"/>
        <v>#REF!</v>
      </c>
      <c r="C32" s="121" t="str">
        <f t="shared" si="1"/>
        <v/>
      </c>
      <c r="D32" s="52"/>
      <c r="E32" s="42"/>
      <c r="F32" s="43"/>
      <c r="G32" s="125"/>
      <c r="H32" s="128">
        <f t="shared" si="2"/>
        <v>0</v>
      </c>
      <c r="I32" s="127" t="e">
        <f>MIN(#REF!,AG32,AC32,Y32,U32,Q32,M32)</f>
        <v>#REF!</v>
      </c>
      <c r="J32" s="44" t="e">
        <f t="shared" ref="J32" si="6">H32-I32</f>
        <v>#REF!</v>
      </c>
      <c r="L32" s="107"/>
      <c r="M32" s="45"/>
      <c r="N32" s="45"/>
      <c r="O32" s="46"/>
      <c r="P32" s="76"/>
      <c r="Q32" s="45"/>
      <c r="R32" s="45"/>
      <c r="S32" s="46"/>
      <c r="T32" s="76"/>
      <c r="U32" s="45"/>
      <c r="V32" s="45"/>
      <c r="W32" s="46"/>
      <c r="X32" s="76"/>
      <c r="Y32" s="45"/>
      <c r="Z32" s="45"/>
      <c r="AA32" s="46"/>
      <c r="AB32" s="86"/>
      <c r="AC32" s="54"/>
      <c r="AD32" s="54"/>
      <c r="AE32" s="46"/>
      <c r="AF32" s="76"/>
      <c r="AG32" s="54"/>
      <c r="AH32" s="54"/>
      <c r="AI32" s="108"/>
      <c r="AJ32" s="76"/>
      <c r="AK32" s="54"/>
      <c r="AL32" s="54"/>
      <c r="AM32" s="108"/>
      <c r="AN32" s="76"/>
      <c r="AO32" s="54"/>
      <c r="AP32" s="54"/>
      <c r="AQ32" s="108"/>
      <c r="AR32" s="103"/>
      <c r="AT32" s="51"/>
      <c r="AV32" s="78"/>
      <c r="AW32" s="48"/>
      <c r="AX32" s="79"/>
      <c r="AY32" s="48">
        <f t="shared" ref="AY32:AY38" si="7">YEAR($AY$6)-YEAR(AX32)</f>
        <v>118</v>
      </c>
      <c r="AZ32"/>
    </row>
    <row r="33" spans="1:262" s="40" customFormat="1" ht="24" customHeight="1" x14ac:dyDescent="0.4">
      <c r="B33" s="41" t="e">
        <f t="shared" si="0"/>
        <v>#REF!</v>
      </c>
      <c r="C33" s="121" t="str">
        <f t="shared" si="1"/>
        <v/>
      </c>
      <c r="D33" s="89"/>
      <c r="E33" s="42"/>
      <c r="F33" s="43"/>
      <c r="G33" s="125"/>
      <c r="H33" s="128">
        <f t="shared" si="2"/>
        <v>0</v>
      </c>
      <c r="I33" s="127"/>
      <c r="J33" s="44">
        <f t="shared" ref="J33:J34" si="8">H33-I33</f>
        <v>0</v>
      </c>
      <c r="L33" s="107"/>
      <c r="M33" s="45"/>
      <c r="N33" s="45"/>
      <c r="O33" s="46"/>
      <c r="P33" s="76"/>
      <c r="Q33" s="45"/>
      <c r="R33" s="45"/>
      <c r="S33" s="46"/>
      <c r="T33" s="76"/>
      <c r="U33" s="45"/>
      <c r="V33" s="45"/>
      <c r="W33" s="46"/>
      <c r="X33" s="76"/>
      <c r="Y33" s="45"/>
      <c r="Z33" s="45"/>
      <c r="AA33" s="46"/>
      <c r="AB33" s="86"/>
      <c r="AC33" s="54"/>
      <c r="AD33" s="54"/>
      <c r="AE33" s="46"/>
      <c r="AF33" s="76"/>
      <c r="AG33" s="54"/>
      <c r="AH33" s="54"/>
      <c r="AI33" s="108"/>
      <c r="AJ33" s="76"/>
      <c r="AK33" s="54"/>
      <c r="AL33" s="54"/>
      <c r="AM33" s="108"/>
      <c r="AN33" s="76"/>
      <c r="AO33" s="54"/>
      <c r="AP33" s="54"/>
      <c r="AQ33" s="108"/>
      <c r="AR33" s="103"/>
      <c r="AT33" s="47"/>
      <c r="AV33" s="78"/>
      <c r="AW33" s="48"/>
      <c r="AX33" s="79"/>
      <c r="AY33" s="48">
        <f t="shared" si="7"/>
        <v>118</v>
      </c>
      <c r="AZ33"/>
    </row>
    <row r="34" spans="1:262" s="40" customFormat="1" ht="24" customHeight="1" x14ac:dyDescent="0.4">
      <c r="B34" s="41" t="e">
        <f t="shared" si="0"/>
        <v>#REF!</v>
      </c>
      <c r="C34" s="121" t="str">
        <f t="shared" si="1"/>
        <v/>
      </c>
      <c r="D34" s="89"/>
      <c r="E34" s="42"/>
      <c r="F34" s="43"/>
      <c r="G34" s="125"/>
      <c r="H34" s="128">
        <f t="shared" si="2"/>
        <v>0</v>
      </c>
      <c r="I34" s="127"/>
      <c r="J34" s="44">
        <f t="shared" si="8"/>
        <v>0</v>
      </c>
      <c r="L34" s="107"/>
      <c r="M34" s="45"/>
      <c r="N34" s="45"/>
      <c r="O34" s="46"/>
      <c r="P34" s="76"/>
      <c r="Q34" s="45"/>
      <c r="R34" s="45"/>
      <c r="S34" s="46"/>
      <c r="T34" s="76"/>
      <c r="U34" s="45"/>
      <c r="V34" s="45"/>
      <c r="W34" s="46"/>
      <c r="X34" s="76"/>
      <c r="Y34" s="45"/>
      <c r="Z34" s="45"/>
      <c r="AA34" s="46"/>
      <c r="AB34" s="86"/>
      <c r="AC34" s="54"/>
      <c r="AD34" s="54"/>
      <c r="AE34" s="46"/>
      <c r="AF34" s="76"/>
      <c r="AG34" s="54"/>
      <c r="AH34" s="54"/>
      <c r="AI34" s="108"/>
      <c r="AJ34" s="76"/>
      <c r="AK34" s="54"/>
      <c r="AL34" s="54"/>
      <c r="AM34" s="108"/>
      <c r="AN34" s="76"/>
      <c r="AO34" s="54"/>
      <c r="AP34" s="54"/>
      <c r="AQ34" s="108"/>
      <c r="AR34" s="103"/>
      <c r="AT34" s="47"/>
      <c r="AV34" s="78"/>
      <c r="AW34" s="48"/>
      <c r="AX34" s="79"/>
      <c r="AY34" s="48">
        <f t="shared" si="7"/>
        <v>118</v>
      </c>
      <c r="AZ34"/>
    </row>
    <row r="35" spans="1:262" s="40" customFormat="1" ht="24" customHeight="1" x14ac:dyDescent="0.4">
      <c r="B35" s="41" t="e">
        <f t="shared" si="0"/>
        <v>#REF!</v>
      </c>
      <c r="C35" s="121" t="str">
        <f t="shared" si="1"/>
        <v/>
      </c>
      <c r="D35" s="90"/>
      <c r="E35" s="53"/>
      <c r="F35" s="43"/>
      <c r="G35" s="126"/>
      <c r="H35" s="128">
        <f t="shared" si="2"/>
        <v>0</v>
      </c>
      <c r="I35" s="127"/>
      <c r="J35" s="44"/>
      <c r="L35" s="107"/>
      <c r="M35" s="45"/>
      <c r="N35" s="45"/>
      <c r="O35" s="46"/>
      <c r="P35" s="76"/>
      <c r="Q35" s="45"/>
      <c r="R35" s="45"/>
      <c r="S35" s="46"/>
      <c r="T35" s="76"/>
      <c r="U35" s="45"/>
      <c r="V35" s="45"/>
      <c r="W35" s="46"/>
      <c r="X35" s="76"/>
      <c r="Y35" s="45"/>
      <c r="Z35" s="45"/>
      <c r="AA35" s="46"/>
      <c r="AB35" s="86"/>
      <c r="AC35" s="54"/>
      <c r="AD35" s="54"/>
      <c r="AE35" s="46"/>
      <c r="AF35" s="76"/>
      <c r="AG35" s="54"/>
      <c r="AH35" s="54"/>
      <c r="AI35" s="108"/>
      <c r="AJ35" s="76"/>
      <c r="AK35" s="54"/>
      <c r="AL35" s="54"/>
      <c r="AM35" s="108"/>
      <c r="AN35" s="76"/>
      <c r="AO35" s="54"/>
      <c r="AP35" s="54"/>
      <c r="AQ35" s="108"/>
      <c r="AR35" s="103"/>
      <c r="AT35" s="47"/>
      <c r="AV35" s="77"/>
      <c r="AW35" s="48"/>
      <c r="AX35" s="79"/>
      <c r="AY35" s="48">
        <f t="shared" si="7"/>
        <v>118</v>
      </c>
      <c r="AZ35"/>
    </row>
    <row r="36" spans="1:262" s="40" customFormat="1" ht="24" customHeight="1" x14ac:dyDescent="0.4">
      <c r="B36" s="41" t="e">
        <f t="shared" si="0"/>
        <v>#REF!</v>
      </c>
      <c r="C36" s="121" t="str">
        <f t="shared" si="1"/>
        <v/>
      </c>
      <c r="D36" s="90"/>
      <c r="E36" s="42"/>
      <c r="F36" s="43"/>
      <c r="G36" s="125"/>
      <c r="H36" s="128">
        <f t="shared" si="2"/>
        <v>0</v>
      </c>
      <c r="I36" s="127" t="e">
        <f>MIN(#REF!,AG36,AC36,Y36,U36,Q36,M36)</f>
        <v>#REF!</v>
      </c>
      <c r="J36" s="44" t="e">
        <f>H36-I36</f>
        <v>#REF!</v>
      </c>
      <c r="L36" s="107"/>
      <c r="M36" s="45"/>
      <c r="N36" s="45"/>
      <c r="O36" s="46"/>
      <c r="P36" s="76"/>
      <c r="Q36" s="45"/>
      <c r="R36" s="45"/>
      <c r="S36" s="46"/>
      <c r="T36" s="76"/>
      <c r="U36" s="45"/>
      <c r="V36" s="45"/>
      <c r="W36" s="46"/>
      <c r="X36" s="76"/>
      <c r="Y36" s="45"/>
      <c r="Z36" s="45"/>
      <c r="AA36" s="46"/>
      <c r="AB36" s="86"/>
      <c r="AC36" s="54"/>
      <c r="AD36" s="54"/>
      <c r="AE36" s="46"/>
      <c r="AF36" s="76"/>
      <c r="AG36" s="54"/>
      <c r="AH36" s="54"/>
      <c r="AI36" s="108"/>
      <c r="AJ36" s="76"/>
      <c r="AK36" s="54"/>
      <c r="AL36" s="54"/>
      <c r="AM36" s="108"/>
      <c r="AN36" s="76"/>
      <c r="AO36" s="54"/>
      <c r="AP36" s="54"/>
      <c r="AQ36" s="108"/>
      <c r="AR36" s="103"/>
      <c r="AT36" s="47"/>
      <c r="AV36" s="77"/>
      <c r="AW36" s="48"/>
      <c r="AX36" s="79"/>
      <c r="AY36" s="48">
        <f t="shared" si="7"/>
        <v>118</v>
      </c>
      <c r="AZ36"/>
    </row>
    <row r="37" spans="1:262" s="40" customFormat="1" ht="24" customHeight="1" x14ac:dyDescent="0.4">
      <c r="B37" s="41" t="e">
        <f t="shared" si="0"/>
        <v>#REF!</v>
      </c>
      <c r="C37" s="121" t="str">
        <f t="shared" si="1"/>
        <v/>
      </c>
      <c r="D37" s="52"/>
      <c r="E37" s="42"/>
      <c r="F37" s="43"/>
      <c r="G37" s="126"/>
      <c r="H37" s="128">
        <f t="shared" si="2"/>
        <v>0</v>
      </c>
      <c r="I37" s="127"/>
      <c r="J37" s="44"/>
      <c r="L37" s="107"/>
      <c r="M37" s="45"/>
      <c r="N37" s="45"/>
      <c r="O37" s="46"/>
      <c r="P37" s="76"/>
      <c r="Q37" s="45"/>
      <c r="R37" s="45"/>
      <c r="S37" s="46"/>
      <c r="T37" s="76"/>
      <c r="U37" s="45"/>
      <c r="V37" s="45"/>
      <c r="W37" s="46"/>
      <c r="X37" s="76"/>
      <c r="Y37" s="45"/>
      <c r="Z37" s="45"/>
      <c r="AA37" s="46"/>
      <c r="AB37" s="86"/>
      <c r="AC37" s="54"/>
      <c r="AD37" s="54"/>
      <c r="AE37" s="46"/>
      <c r="AF37" s="76"/>
      <c r="AG37" s="54"/>
      <c r="AH37" s="54"/>
      <c r="AI37" s="108"/>
      <c r="AJ37" s="76"/>
      <c r="AK37" s="54"/>
      <c r="AL37" s="54"/>
      <c r="AM37" s="108"/>
      <c r="AN37" s="76"/>
      <c r="AO37" s="54"/>
      <c r="AP37" s="54"/>
      <c r="AQ37" s="108"/>
      <c r="AR37" s="103"/>
      <c r="AT37" s="47"/>
      <c r="AV37" s="77"/>
      <c r="AW37" s="48"/>
      <c r="AX37" s="79"/>
      <c r="AY37" s="48">
        <f t="shared" si="7"/>
        <v>118</v>
      </c>
      <c r="AZ37"/>
    </row>
    <row r="38" spans="1:262" s="40" customFormat="1" ht="24" customHeight="1" thickBot="1" x14ac:dyDescent="0.45">
      <c r="B38" s="41" t="e">
        <f t="shared" si="0"/>
        <v>#REF!</v>
      </c>
      <c r="C38" s="121" t="str">
        <f t="shared" si="1"/>
        <v/>
      </c>
      <c r="D38" s="52"/>
      <c r="E38" s="42"/>
      <c r="F38" s="43"/>
      <c r="G38" s="126"/>
      <c r="H38" s="129">
        <f t="shared" si="2"/>
        <v>0</v>
      </c>
      <c r="I38" s="127" t="e">
        <f>MIN(#REF!,AG38,AC38,Y38,U38,Q38,M38)</f>
        <v>#REF!</v>
      </c>
      <c r="J38" s="44" t="e">
        <f>H38-I38</f>
        <v>#REF!</v>
      </c>
      <c r="L38" s="111"/>
      <c r="M38" s="112"/>
      <c r="N38" s="112"/>
      <c r="O38" s="113"/>
      <c r="P38" s="114"/>
      <c r="Q38" s="112"/>
      <c r="R38" s="112"/>
      <c r="S38" s="113"/>
      <c r="T38" s="114"/>
      <c r="U38" s="112"/>
      <c r="V38" s="112"/>
      <c r="W38" s="113"/>
      <c r="X38" s="114"/>
      <c r="Y38" s="112"/>
      <c r="Z38" s="112"/>
      <c r="AA38" s="113"/>
      <c r="AB38" s="115"/>
      <c r="AC38" s="116"/>
      <c r="AD38" s="116"/>
      <c r="AE38" s="113"/>
      <c r="AF38" s="114"/>
      <c r="AG38" s="116"/>
      <c r="AH38" s="116"/>
      <c r="AI38" s="117"/>
      <c r="AJ38" s="114"/>
      <c r="AK38" s="116"/>
      <c r="AL38" s="116"/>
      <c r="AM38" s="117"/>
      <c r="AN38" s="114"/>
      <c r="AO38" s="116"/>
      <c r="AP38" s="116"/>
      <c r="AQ38" s="117"/>
      <c r="AR38" s="103"/>
      <c r="AT38" s="47"/>
      <c r="AV38" s="77"/>
      <c r="AW38" s="48"/>
      <c r="AX38" s="79"/>
      <c r="AY38" s="48">
        <f t="shared" si="7"/>
        <v>118</v>
      </c>
      <c r="AZ38"/>
    </row>
    <row r="39" spans="1:262" ht="14.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 s="104"/>
      <c r="AS39"/>
      <c r="AT39"/>
      <c r="AU39"/>
      <c r="AV39" s="56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</row>
    <row r="40" spans="1:262" s="40" customFormat="1" ht="12.75" customHeight="1" thickBot="1" x14ac:dyDescent="0.3"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105"/>
      <c r="AT40" s="57"/>
      <c r="AV40" s="58"/>
      <c r="AW40" s="59"/>
      <c r="AY40" s="60"/>
    </row>
    <row r="41" spans="1:262" s="61" customFormat="1" ht="24" thickTop="1" thickBot="1" x14ac:dyDescent="0.4">
      <c r="B41" s="62">
        <v>40</v>
      </c>
      <c r="C41" s="62">
        <v>40</v>
      </c>
      <c r="D41" s="80" t="s">
        <v>30</v>
      </c>
      <c r="E41" s="81"/>
      <c r="G41" s="133" t="s">
        <v>31</v>
      </c>
      <c r="H41" s="133"/>
      <c r="I41" s="63"/>
      <c r="J41" s="63"/>
      <c r="K41" s="64"/>
      <c r="L41" s="64"/>
      <c r="N41" s="65">
        <f>COUNT(M10:M38)-COUNTIF(L10:L38,"A")</f>
        <v>16</v>
      </c>
      <c r="O41" s="66"/>
      <c r="P41" s="67"/>
      <c r="Q41" s="68"/>
      <c r="R41" s="65">
        <f>COUNT(Q10:Q38)-COUNTIF(P10:P38,"A")</f>
        <v>0</v>
      </c>
      <c r="S41" s="67"/>
      <c r="T41" s="67"/>
      <c r="U41" s="68"/>
      <c r="V41" s="65">
        <f>COUNT(U10:U38)-COUNTIF(T10:T38,"A")</f>
        <v>0</v>
      </c>
      <c r="W41" s="67"/>
      <c r="X41" s="67"/>
      <c r="Y41" s="68"/>
      <c r="Z41" s="65">
        <f>COUNT(Y10:Y38)-COUNTIF(X10:X38,"A")</f>
        <v>0</v>
      </c>
      <c r="AA41" s="67"/>
      <c r="AB41" s="67"/>
      <c r="AC41" s="67"/>
      <c r="AD41" s="65">
        <f>COUNT(AC10:AC38)-COUNTIF(AB10:AB38,"A")</f>
        <v>0</v>
      </c>
      <c r="AE41" s="67"/>
      <c r="AF41" s="67"/>
      <c r="AG41" s="67"/>
      <c r="AH41" s="65">
        <f>COUNT(AG10:AG38)-COUNTIF(AF10:AF38,"A")</f>
        <v>0</v>
      </c>
      <c r="AI41" s="67"/>
      <c r="AJ41" s="67"/>
      <c r="AK41" s="67"/>
      <c r="AL41" s="65">
        <f>COUNT(AK10:AK38)-COUNTIF(AJ10:AJ38,"A")</f>
        <v>0</v>
      </c>
      <c r="AM41" s="67"/>
      <c r="AN41" s="67"/>
      <c r="AO41" s="67"/>
      <c r="AP41" s="65">
        <f>COUNT(AO10:AO38)-COUNTIF(AN10:AN38,"A")</f>
        <v>0</v>
      </c>
      <c r="AQ41" s="67"/>
      <c r="AR41" s="106"/>
      <c r="AT41" s="69"/>
      <c r="AV41" s="58"/>
      <c r="AW41" s="70"/>
    </row>
    <row r="42" spans="1:262" ht="23.4" thickTop="1" x14ac:dyDescent="0.35">
      <c r="B42" s="62" t="s">
        <v>32</v>
      </c>
      <c r="C42" s="62" t="s">
        <v>32</v>
      </c>
      <c r="D42" s="82" t="s">
        <v>33</v>
      </c>
    </row>
    <row r="43" spans="1:262" ht="22.8" x14ac:dyDescent="0.35">
      <c r="B43" s="62">
        <v>21</v>
      </c>
      <c r="C43" s="62">
        <v>21</v>
      </c>
      <c r="D43" s="83" t="s">
        <v>56</v>
      </c>
    </row>
    <row r="44" spans="1:262" ht="22.8" x14ac:dyDescent="0.4">
      <c r="B44" s="62">
        <v>18</v>
      </c>
      <c r="C44" s="62">
        <v>18</v>
      </c>
      <c r="D44" s="84" t="s">
        <v>57</v>
      </c>
    </row>
    <row r="45" spans="1:262" x14ac:dyDescent="0.35">
      <c r="D45"/>
    </row>
    <row r="46" spans="1:262" x14ac:dyDescent="0.35">
      <c r="D46"/>
    </row>
    <row r="47" spans="1:262" x14ac:dyDescent="0.35">
      <c r="D47"/>
    </row>
  </sheetData>
  <sheetProtection selectLockedCells="1" selectUnlockedCells="1"/>
  <sortState ref="C14:BB38">
    <sortCondition descending="1" ref="H14:H38"/>
  </sortState>
  <mergeCells count="33">
    <mergeCell ref="B7:B9"/>
    <mergeCell ref="R2:S2"/>
    <mergeCell ref="W2:AR2"/>
    <mergeCell ref="F4:U4"/>
    <mergeCell ref="AA4:AR4"/>
    <mergeCell ref="F5:U5"/>
    <mergeCell ref="AA5:AR5"/>
    <mergeCell ref="AJ8:AM8"/>
    <mergeCell ref="AN8:AQ8"/>
    <mergeCell ref="L7:AQ7"/>
    <mergeCell ref="AZ5:BB5"/>
    <mergeCell ref="V6:W6"/>
    <mergeCell ref="X6:AA6"/>
    <mergeCell ref="C7:C9"/>
    <mergeCell ref="D7:D9"/>
    <mergeCell ref="E7:E9"/>
    <mergeCell ref="F7:F9"/>
    <mergeCell ref="G7:G9"/>
    <mergeCell ref="H7:H9"/>
    <mergeCell ref="I7:I9"/>
    <mergeCell ref="G41:H41"/>
    <mergeCell ref="AY7:AY9"/>
    <mergeCell ref="L8:O8"/>
    <mergeCell ref="P8:S8"/>
    <mergeCell ref="T8:W8"/>
    <mergeCell ref="X8:AA8"/>
    <mergeCell ref="AB8:AE8"/>
    <mergeCell ref="AF8:AI8"/>
    <mergeCell ref="J7:J9"/>
    <mergeCell ref="AT7:AT9"/>
    <mergeCell ref="AV7:AV9"/>
    <mergeCell ref="AW7:AW9"/>
    <mergeCell ref="AX7:AX9"/>
  </mergeCells>
  <conditionalFormatting sqref="F10:F38">
    <cfRule type="cellIs" dxfId="25" priority="53" stopIfTrue="1" operator="equal">
      <formula>0</formula>
    </cfRule>
    <cfRule type="cellIs" dxfId="24" priority="54" stopIfTrue="1" operator="equal">
      <formula>"en cours"</formula>
    </cfRule>
  </conditionalFormatting>
  <conditionalFormatting sqref="H10:J38">
    <cfRule type="cellIs" dxfId="23" priority="55" stopIfTrue="1" operator="equal">
      <formula>0</formula>
    </cfRule>
    <cfRule type="cellIs" dxfId="22" priority="56" stopIfTrue="1" operator="lessThanOrEqual">
      <formula>0</formula>
    </cfRule>
  </conditionalFormatting>
  <conditionalFormatting sqref="X32 T32 P32 L32 L10:L30 P10:P30 T10:T30 X10:X30">
    <cfRule type="cellIs" dxfId="21" priority="57" stopIfTrue="1" operator="equal">
      <formula>"A"</formula>
    </cfRule>
    <cfRule type="cellIs" dxfId="20" priority="58" stopIfTrue="1" operator="equal">
      <formula>"nc"</formula>
    </cfRule>
    <cfRule type="cellIs" dxfId="19" priority="59" stopIfTrue="1" operator="equal">
      <formula>"D-1"</formula>
    </cfRule>
    <cfRule type="cellIs" dxfId="18" priority="60" stopIfTrue="1" operator="equal">
      <formula>"D-3"</formula>
    </cfRule>
  </conditionalFormatting>
  <conditionalFormatting sqref="X10 T10 P10 L10 L12 P12 T12 X12 AF10:AF38 L14:L38 P14:P38 T14:T38 X14:X38 AJ10:AJ38 AN10:AN38">
    <cfRule type="cellIs" dxfId="17" priority="61" stopIfTrue="1" operator="equal">
      <formula>"A"</formula>
    </cfRule>
  </conditionalFormatting>
  <conditionalFormatting sqref="U32:V32 Q32:R32 M32:N32 M10:N30 Q10:R30 U10:V30 Y10:Z38">
    <cfRule type="cellIs" dxfId="16" priority="62" stopIfTrue="1" operator="equal">
      <formula>"nc"</formula>
    </cfRule>
    <cfRule type="cellIs" dxfId="15" priority="63" stopIfTrue="1" operator="equal">
      <formula>"D-1"</formula>
    </cfRule>
    <cfRule type="cellIs" dxfId="14" priority="64" stopIfTrue="1" operator="equal">
      <formula>"D-3"</formula>
    </cfRule>
  </conditionalFormatting>
  <conditionalFormatting sqref="U10:V10 Q10:R10 M10:N10 M12:N12 Q12:R12 U12:V12 M14:N38 Q14:R38 U14:V38">
    <cfRule type="cellIs" dxfId="13" priority="65" stopIfTrue="1" operator="equal">
      <formula>"nc"</formula>
    </cfRule>
    <cfRule type="cellIs" dxfId="12" priority="66" stopIfTrue="1" operator="equal">
      <formula>"D-1"</formula>
    </cfRule>
  </conditionalFormatting>
  <conditionalFormatting sqref="N41:AI41 AR41">
    <cfRule type="cellIs" dxfId="11" priority="67" stopIfTrue="1" operator="equal">
      <formula>0</formula>
    </cfRule>
  </conditionalFormatting>
  <conditionalFormatting sqref="AA10:AE38 W10:W38 S10:S38 O10:O38 AG10:AI38 AK10:AM38 AO10:AR38">
    <cfRule type="cellIs" dxfId="10" priority="68" stopIfTrue="1" operator="equal">
      <formula>"nc"</formula>
    </cfRule>
    <cfRule type="cellIs" dxfId="9" priority="69" stopIfTrue="1" operator="equal">
      <formula>1</formula>
    </cfRule>
    <cfRule type="cellIs" dxfId="8" priority="70" stopIfTrue="1" operator="between">
      <formula>2</formula>
      <formula>3</formula>
    </cfRule>
  </conditionalFormatting>
  <conditionalFormatting sqref="F30">
    <cfRule type="cellIs" dxfId="7" priority="39" stopIfTrue="1" operator="equal">
      <formula>0</formula>
    </cfRule>
    <cfRule type="cellIs" dxfId="6" priority="40" stopIfTrue="1" operator="equal">
      <formula>"en cours"</formula>
    </cfRule>
  </conditionalFormatting>
  <conditionalFormatting sqref="F27">
    <cfRule type="cellIs" dxfId="5" priority="23" stopIfTrue="1" operator="equal">
      <formula>0</formula>
    </cfRule>
    <cfRule type="cellIs" dxfId="4" priority="24" stopIfTrue="1" operator="equal">
      <formula>"en cours"</formula>
    </cfRule>
  </conditionalFormatting>
  <conditionalFormatting sqref="AJ41:AM41">
    <cfRule type="cellIs" dxfId="3" priority="7" stopIfTrue="1" operator="equal">
      <formula>0</formula>
    </cfRule>
  </conditionalFormatting>
  <conditionalFormatting sqref="AN41:AQ41">
    <cfRule type="cellIs" dxfId="2" priority="2" stopIfTrue="1" operator="equal">
      <formula>0</formula>
    </cfRule>
  </conditionalFormatting>
  <printOptions horizontalCentered="1" verticalCentered="1"/>
  <pageMargins left="0.39374999999999999" right="0.39374999999999999" top="0.39374999999999999" bottom="0.39374999999999999" header="0.51180555555555551" footer="0.51180555555555551"/>
  <pageSetup paperSize="9" scale="30" firstPageNumber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6">
              <controlPr defaultSize="0" print="0" autoFill="0" autoLine="0" autoPict="0" macro="[1]!nvx_tickets" altText="">
                <anchor moveWithCells="1" sizeWithCells="1">
                  <from>
                    <xdr:col>2</xdr:col>
                    <xdr:colOff>365760</xdr:colOff>
                    <xdr:row>4</xdr:row>
                    <xdr:rowOff>60960</xdr:rowOff>
                  </from>
                  <to>
                    <xdr:col>3</xdr:col>
                    <xdr:colOff>1623060</xdr:colOff>
                    <xdr:row>5</xdr:row>
                    <xdr:rowOff>403860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B32"/>
  <sheetViews>
    <sheetView showGridLines="0" zoomScale="60" zoomScaleNormal="60" zoomScaleSheetLayoutView="40" workbookViewId="0">
      <selection activeCell="B2" sqref="B2"/>
    </sheetView>
  </sheetViews>
  <sheetFormatPr baseColWidth="10" defaultColWidth="11.44140625" defaultRowHeight="15.6" x14ac:dyDescent="0.3"/>
  <cols>
    <col min="1" max="1" width="2.33203125" style="71" customWidth="1"/>
    <col min="2" max="2" width="120.6640625" style="72" customWidth="1"/>
    <col min="3" max="16384" width="11.44140625" style="71"/>
  </cols>
  <sheetData>
    <row r="1" spans="2:2" ht="4.5" customHeight="1" x14ac:dyDescent="0.3"/>
    <row r="2" spans="2:2" x14ac:dyDescent="0.3">
      <c r="B2" s="72" t="s">
        <v>34</v>
      </c>
    </row>
    <row r="3" spans="2:2" x14ac:dyDescent="0.3">
      <c r="B3" s="72" t="s">
        <v>35</v>
      </c>
    </row>
    <row r="4" spans="2:2" ht="6" customHeight="1" x14ac:dyDescent="0.3"/>
    <row r="5" spans="2:2" x14ac:dyDescent="0.3">
      <c r="B5" s="72" t="s">
        <v>36</v>
      </c>
    </row>
    <row r="6" spans="2:2" ht="6" customHeight="1" x14ac:dyDescent="0.3"/>
    <row r="7" spans="2:2" x14ac:dyDescent="0.3">
      <c r="B7" s="73" t="s">
        <v>37</v>
      </c>
    </row>
    <row r="8" spans="2:2" x14ac:dyDescent="0.3">
      <c r="B8" s="74" t="s">
        <v>38</v>
      </c>
    </row>
    <row r="9" spans="2:2" x14ac:dyDescent="0.3">
      <c r="B9" s="74" t="s">
        <v>39</v>
      </c>
    </row>
    <row r="10" spans="2:2" x14ac:dyDescent="0.3">
      <c r="B10" s="74" t="s">
        <v>40</v>
      </c>
    </row>
    <row r="11" spans="2:2" x14ac:dyDescent="0.3">
      <c r="B11" s="74" t="s">
        <v>41</v>
      </c>
    </row>
    <row r="12" spans="2:2" x14ac:dyDescent="0.3">
      <c r="B12" s="74" t="s">
        <v>42</v>
      </c>
    </row>
    <row r="13" spans="2:2" ht="6" customHeight="1" x14ac:dyDescent="0.3"/>
    <row r="14" spans="2:2" x14ac:dyDescent="0.3">
      <c r="B14" s="72" t="s">
        <v>43</v>
      </c>
    </row>
    <row r="15" spans="2:2" x14ac:dyDescent="0.3">
      <c r="B15" s="74" t="s">
        <v>44</v>
      </c>
    </row>
    <row r="16" spans="2:2" x14ac:dyDescent="0.3">
      <c r="B16" s="74" t="s">
        <v>45</v>
      </c>
    </row>
    <row r="17" spans="2:2" x14ac:dyDescent="0.3">
      <c r="B17" s="74" t="s">
        <v>46</v>
      </c>
    </row>
    <row r="18" spans="2:2" x14ac:dyDescent="0.3">
      <c r="B18" s="74" t="s">
        <v>47</v>
      </c>
    </row>
    <row r="19" spans="2:2" x14ac:dyDescent="0.3">
      <c r="B19" s="74" t="s">
        <v>48</v>
      </c>
    </row>
    <row r="20" spans="2:2" x14ac:dyDescent="0.3">
      <c r="B20" s="74" t="s">
        <v>49</v>
      </c>
    </row>
    <row r="21" spans="2:2" x14ac:dyDescent="0.3">
      <c r="B21" s="74" t="s">
        <v>50</v>
      </c>
    </row>
    <row r="22" spans="2:2" x14ac:dyDescent="0.3">
      <c r="B22" s="74" t="s">
        <v>51</v>
      </c>
    </row>
    <row r="23" spans="2:2" ht="6" customHeight="1" x14ac:dyDescent="0.3"/>
    <row r="24" spans="2:2" ht="39" customHeight="1" x14ac:dyDescent="0.3">
      <c r="B24" s="75" t="s">
        <v>52</v>
      </c>
    </row>
    <row r="25" spans="2:2" ht="31.2" x14ac:dyDescent="0.3">
      <c r="B25" s="72" t="s">
        <v>53</v>
      </c>
    </row>
    <row r="26" spans="2:2" ht="6" customHeight="1" x14ac:dyDescent="0.3"/>
    <row r="27" spans="2:2" ht="46.8" x14ac:dyDescent="0.3">
      <c r="B27" s="72" t="s">
        <v>54</v>
      </c>
    </row>
    <row r="30" spans="2:2" ht="6" customHeight="1" x14ac:dyDescent="0.3"/>
    <row r="31" spans="2:2" x14ac:dyDescent="0.3">
      <c r="B31" s="72" t="s">
        <v>55</v>
      </c>
    </row>
    <row r="32" spans="2:2" ht="6" customHeight="1" x14ac:dyDescent="0.3"/>
  </sheetData>
  <sheetProtection sheet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Classement ligue 2017-2018</vt:lpstr>
      <vt:lpstr>utilisation</vt:lpstr>
      <vt:lpstr>'Classement ligue 2017-2018'!Excel_BuiltIn_Print_Area</vt:lpstr>
      <vt:lpstr>'Classement ligue 2017-2018'!Zone_d_impression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VINCENT</dc:creator>
  <cp:lastModifiedBy>LBARA</cp:lastModifiedBy>
  <cp:lastPrinted>2021-10-03T20:34:18Z</cp:lastPrinted>
  <dcterms:created xsi:type="dcterms:W3CDTF">2017-08-23T15:00:42Z</dcterms:created>
  <dcterms:modified xsi:type="dcterms:W3CDTF">2021-10-03T20:35:00Z</dcterms:modified>
</cp:coreProperties>
</file>